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พหุปัญญา58\"/>
    </mc:Choice>
  </mc:AlternateContent>
  <bookViews>
    <workbookView xWindow="240" yWindow="30" windowWidth="21075" windowHeight="10050" tabRatio="798" activeTab="1"/>
  </bookViews>
  <sheets>
    <sheet name="สรุปผล" sheetId="13" r:id="rId1"/>
    <sheet name="ลงข้อมูล" sheetId="1" r:id="rId2"/>
    <sheet name="ผลการวิเคราะห์" sheetId="2" r:id="rId3"/>
    <sheet name="1ภาษา" sheetId="5" r:id="rId4"/>
    <sheet name="2ตรรกะ" sheetId="6" r:id="rId5"/>
    <sheet name="3มิติสัมพันธ์" sheetId="7" r:id="rId6"/>
    <sheet name="4ร่างกาย" sheetId="8" r:id="rId7"/>
    <sheet name="5ดนตรี" sheetId="9" r:id="rId8"/>
    <sheet name="6มนุษยสัมพันธ์" sheetId="10" r:id="rId9"/>
    <sheet name="7เข้าใจตนเอง" sheetId="11" r:id="rId10"/>
    <sheet name="8เข้าใจธรรมชาติ" sheetId="12" r:id="rId11"/>
  </sheets>
  <definedNames>
    <definedName name="_xlnm._FilterDatabase" localSheetId="3" hidden="1">'1ภาษา'!$A$3:$D$3</definedName>
    <definedName name="_xlnm._FilterDatabase" localSheetId="4" hidden="1">'2ตรรกะ'!$A$3:$D$3</definedName>
    <definedName name="_xlnm._FilterDatabase" localSheetId="5" hidden="1">'3มิติสัมพันธ์'!$A$3:$D$3</definedName>
    <definedName name="_xlnm._FilterDatabase" localSheetId="6" hidden="1">'4ร่างกาย'!$A$3:$D$3</definedName>
    <definedName name="_xlnm._FilterDatabase" localSheetId="7" hidden="1">'5ดนตรี'!$A$3:$D$3</definedName>
    <definedName name="_xlnm._FilterDatabase" localSheetId="8" hidden="1">'6มนุษยสัมพันธ์'!$A$3:$D$3</definedName>
    <definedName name="_xlnm._FilterDatabase" localSheetId="9" hidden="1">'7เข้าใจตนเอง'!$A$3:$D$3</definedName>
    <definedName name="_xlnm._FilterDatabase" localSheetId="10" hidden="1">'8เข้าใจธรรมชาติ'!$A$3:$D$3</definedName>
    <definedName name="_xlnm._FilterDatabase" localSheetId="2" hidden="1">ผลการวิเคราะห์!$D$2:$S$52</definedName>
    <definedName name="_xlnm.Print_Titles" localSheetId="2">ผลการวิเคราะห์!$1:$2</definedName>
  </definedNames>
  <calcPr calcId="152511"/>
</workbook>
</file>

<file path=xl/calcChain.xml><?xml version="1.0" encoding="utf-8"?>
<calcChain xmlns="http://schemas.openxmlformats.org/spreadsheetml/2006/main">
  <c r="I20" i="13" l="1"/>
  <c r="I19" i="13"/>
  <c r="I18" i="13"/>
  <c r="I17" i="13"/>
  <c r="I16" i="13"/>
  <c r="I15" i="13"/>
  <c r="I14" i="13"/>
  <c r="I13" i="13"/>
  <c r="I12" i="13"/>
  <c r="C1" i="12" l="1"/>
  <c r="C1" i="11"/>
  <c r="C1" i="10"/>
  <c r="C1" i="9"/>
  <c r="C1" i="8"/>
  <c r="C1" i="7"/>
  <c r="C1" i="6"/>
  <c r="C1" i="5"/>
  <c r="I1" i="2"/>
  <c r="F1" i="1"/>
  <c r="C22" i="13" l="1"/>
  <c r="F3" i="2" l="1"/>
  <c r="G3" i="2" s="1"/>
  <c r="F4" i="2"/>
  <c r="G4" i="2" s="1"/>
  <c r="D5" i="6" s="1"/>
  <c r="F5" i="2"/>
  <c r="G5" i="2" s="1"/>
  <c r="D6" i="6" s="1"/>
  <c r="F6" i="2"/>
  <c r="G6" i="2" s="1"/>
  <c r="D7" i="6" s="1"/>
  <c r="F7" i="2"/>
  <c r="G7" i="2" s="1"/>
  <c r="D8" i="6" s="1"/>
  <c r="F8" i="2"/>
  <c r="G8" i="2" s="1"/>
  <c r="D9" i="6" s="1"/>
  <c r="F9" i="2"/>
  <c r="G9" i="2" s="1"/>
  <c r="D10" i="6" s="1"/>
  <c r="F10" i="2"/>
  <c r="G10" i="2" s="1"/>
  <c r="D11" i="6" s="1"/>
  <c r="F11" i="2"/>
  <c r="G11" i="2" s="1"/>
  <c r="D12" i="6" s="1"/>
  <c r="F12" i="2"/>
  <c r="G12" i="2" s="1"/>
  <c r="D13" i="6" s="1"/>
  <c r="F13" i="2"/>
  <c r="G13" i="2" s="1"/>
  <c r="D14" i="6" s="1"/>
  <c r="F14" i="2"/>
  <c r="G14" i="2" s="1"/>
  <c r="D15" i="6" s="1"/>
  <c r="F15" i="2"/>
  <c r="G15" i="2" s="1"/>
  <c r="D16" i="6" s="1"/>
  <c r="F16" i="2"/>
  <c r="G16" i="2" s="1"/>
  <c r="D17" i="6" s="1"/>
  <c r="F17" i="2"/>
  <c r="G17" i="2" s="1"/>
  <c r="D18" i="6" s="1"/>
  <c r="F18" i="2"/>
  <c r="G18" i="2" s="1"/>
  <c r="D19" i="6" s="1"/>
  <c r="F19" i="2"/>
  <c r="G19" i="2" s="1"/>
  <c r="D20" i="6" s="1"/>
  <c r="F20" i="2"/>
  <c r="G20" i="2" s="1"/>
  <c r="D21" i="6" s="1"/>
  <c r="F21" i="2"/>
  <c r="G21" i="2" s="1"/>
  <c r="D22" i="6" s="1"/>
  <c r="F22" i="2"/>
  <c r="G22" i="2" s="1"/>
  <c r="D23" i="6" s="1"/>
  <c r="F23" i="2"/>
  <c r="G23" i="2" s="1"/>
  <c r="D24" i="6" s="1"/>
  <c r="F24" i="2"/>
  <c r="G24" i="2" s="1"/>
  <c r="D25" i="6" s="1"/>
  <c r="F25" i="2"/>
  <c r="G25" i="2" s="1"/>
  <c r="D26" i="6" s="1"/>
  <c r="F26" i="2"/>
  <c r="G26" i="2" s="1"/>
  <c r="D27" i="6" s="1"/>
  <c r="F27" i="2"/>
  <c r="G27" i="2" s="1"/>
  <c r="D28" i="6" s="1"/>
  <c r="F28" i="2"/>
  <c r="G28" i="2" s="1"/>
  <c r="D29" i="6" s="1"/>
  <c r="F29" i="2"/>
  <c r="G29" i="2" s="1"/>
  <c r="D30" i="6" s="1"/>
  <c r="F30" i="2"/>
  <c r="G30" i="2" s="1"/>
  <c r="D31" i="6" s="1"/>
  <c r="F31" i="2"/>
  <c r="G31" i="2" s="1"/>
  <c r="D32" i="6" s="1"/>
  <c r="F32" i="2"/>
  <c r="G32" i="2" s="1"/>
  <c r="D33" i="6" s="1"/>
  <c r="F33" i="2"/>
  <c r="G33" i="2" s="1"/>
  <c r="D34" i="6" s="1"/>
  <c r="F34" i="2"/>
  <c r="G34" i="2" s="1"/>
  <c r="D35" i="6" s="1"/>
  <c r="F35" i="2"/>
  <c r="G35" i="2" s="1"/>
  <c r="D36" i="6" s="1"/>
  <c r="F36" i="2"/>
  <c r="G36" i="2" s="1"/>
  <c r="D37" i="6" s="1"/>
  <c r="F37" i="2"/>
  <c r="G37" i="2" s="1"/>
  <c r="D38" i="6" s="1"/>
  <c r="F38" i="2"/>
  <c r="G38" i="2" s="1"/>
  <c r="D39" i="6" s="1"/>
  <c r="F39" i="2"/>
  <c r="G39" i="2" s="1"/>
  <c r="D40" i="6" s="1"/>
  <c r="F40" i="2"/>
  <c r="G40" i="2" s="1"/>
  <c r="D41" i="6" s="1"/>
  <c r="F41" i="2"/>
  <c r="G41" i="2" s="1"/>
  <c r="D42" i="6" s="1"/>
  <c r="F42" i="2"/>
  <c r="G42" i="2" s="1"/>
  <c r="D43" i="6" s="1"/>
  <c r="F43" i="2"/>
  <c r="G43" i="2" s="1"/>
  <c r="D44" i="6" s="1"/>
  <c r="F44" i="2"/>
  <c r="G44" i="2" s="1"/>
  <c r="D45" i="6" s="1"/>
  <c r="F45" i="2"/>
  <c r="G45" i="2" s="1"/>
  <c r="D46" i="6" s="1"/>
  <c r="F46" i="2"/>
  <c r="G46" i="2" s="1"/>
  <c r="D47" i="6" s="1"/>
  <c r="F47" i="2"/>
  <c r="G47" i="2" s="1"/>
  <c r="D48" i="6" s="1"/>
  <c r="F48" i="2"/>
  <c r="G48" i="2" s="1"/>
  <c r="D49" i="6" s="1"/>
  <c r="F49" i="2"/>
  <c r="G49" i="2" s="1"/>
  <c r="D50" i="6" s="1"/>
  <c r="F50" i="2"/>
  <c r="G50" i="2" s="1"/>
  <c r="D51" i="6" s="1"/>
  <c r="F51" i="2"/>
  <c r="G51" i="2" s="1"/>
  <c r="D52" i="6" s="1"/>
  <c r="F52" i="2"/>
  <c r="G52" i="2" s="1"/>
  <c r="D53" i="6" s="1"/>
  <c r="D3" i="2"/>
  <c r="E3" i="2" s="1"/>
  <c r="B13" i="13" l="1"/>
  <c r="F13" i="13"/>
  <c r="D13" i="13"/>
  <c r="D4" i="6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B32" i="10"/>
  <c r="C32" i="10"/>
  <c r="B33" i="10"/>
  <c r="C33" i="10"/>
  <c r="B34" i="10"/>
  <c r="C34" i="10"/>
  <c r="B35" i="10"/>
  <c r="C35" i="10"/>
  <c r="B36" i="10"/>
  <c r="C36" i="10"/>
  <c r="B37" i="10"/>
  <c r="C37" i="10"/>
  <c r="B38" i="10"/>
  <c r="C38" i="10"/>
  <c r="B39" i="10"/>
  <c r="C39" i="10"/>
  <c r="B40" i="10"/>
  <c r="C40" i="10"/>
  <c r="B41" i="10"/>
  <c r="C41" i="10"/>
  <c r="B42" i="10"/>
  <c r="C42" i="10"/>
  <c r="B43" i="10"/>
  <c r="C43" i="10"/>
  <c r="B44" i="10"/>
  <c r="C44" i="10"/>
  <c r="B45" i="10"/>
  <c r="C45" i="10"/>
  <c r="B46" i="10"/>
  <c r="C46" i="10"/>
  <c r="B47" i="10"/>
  <c r="C47" i="10"/>
  <c r="B48" i="10"/>
  <c r="C48" i="10"/>
  <c r="B49" i="10"/>
  <c r="C49" i="10"/>
  <c r="B50" i="10"/>
  <c r="C50" i="10"/>
  <c r="B51" i="10"/>
  <c r="C51" i="10"/>
  <c r="B52" i="10"/>
  <c r="C52" i="10"/>
  <c r="B53" i="10"/>
  <c r="C53" i="10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B35" i="7"/>
  <c r="C35" i="7"/>
  <c r="B36" i="7"/>
  <c r="C36" i="7"/>
  <c r="B37" i="7"/>
  <c r="C37" i="7"/>
  <c r="B38" i="7"/>
  <c r="C38" i="7"/>
  <c r="B39" i="7"/>
  <c r="C39" i="7"/>
  <c r="B40" i="7"/>
  <c r="C40" i="7"/>
  <c r="B41" i="7"/>
  <c r="C41" i="7"/>
  <c r="B42" i="7"/>
  <c r="C42" i="7"/>
  <c r="B43" i="7"/>
  <c r="C43" i="7"/>
  <c r="B44" i="7"/>
  <c r="C44" i="7"/>
  <c r="B45" i="7"/>
  <c r="C45" i="7"/>
  <c r="B46" i="7"/>
  <c r="C46" i="7"/>
  <c r="B47" i="7"/>
  <c r="C47" i="7"/>
  <c r="B48" i="7"/>
  <c r="C48" i="7"/>
  <c r="B49" i="7"/>
  <c r="C49" i="7"/>
  <c r="B50" i="7"/>
  <c r="C50" i="7"/>
  <c r="B51" i="7"/>
  <c r="C51" i="7"/>
  <c r="B52" i="7"/>
  <c r="C52" i="7"/>
  <c r="B53" i="7"/>
  <c r="C53" i="7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H13" i="13" l="1"/>
  <c r="D6" i="2"/>
  <c r="D7" i="2"/>
  <c r="D10" i="2"/>
  <c r="D11" i="2"/>
  <c r="D14" i="2"/>
  <c r="D15" i="2"/>
  <c r="D18" i="2"/>
  <c r="D19" i="2"/>
  <c r="D22" i="2"/>
  <c r="D23" i="2"/>
  <c r="D26" i="2"/>
  <c r="D27" i="2"/>
  <c r="D30" i="2"/>
  <c r="D31" i="2"/>
  <c r="D34" i="2"/>
  <c r="D35" i="2"/>
  <c r="D38" i="2"/>
  <c r="D39" i="2"/>
  <c r="D42" i="2"/>
  <c r="D43" i="2"/>
  <c r="D46" i="2"/>
  <c r="D47" i="2"/>
  <c r="D50" i="2"/>
  <c r="D51" i="2"/>
  <c r="D52" i="2"/>
  <c r="E52" i="2" s="1"/>
  <c r="D53" i="5" s="1"/>
  <c r="N3" i="2"/>
  <c r="O3" i="2" s="1"/>
  <c r="R52" i="2"/>
  <c r="S52" i="2" s="1"/>
  <c r="D53" i="12" s="1"/>
  <c r="R51" i="2"/>
  <c r="S51" i="2" s="1"/>
  <c r="D52" i="12" s="1"/>
  <c r="R50" i="2"/>
  <c r="S50" i="2" s="1"/>
  <c r="D51" i="12" s="1"/>
  <c r="R49" i="2"/>
  <c r="S49" i="2" s="1"/>
  <c r="D50" i="12" s="1"/>
  <c r="R48" i="2"/>
  <c r="S48" i="2" s="1"/>
  <c r="D49" i="12" s="1"/>
  <c r="R47" i="2"/>
  <c r="S47" i="2" s="1"/>
  <c r="D48" i="12" s="1"/>
  <c r="R46" i="2"/>
  <c r="S46" i="2" s="1"/>
  <c r="D47" i="12" s="1"/>
  <c r="R45" i="2"/>
  <c r="S45" i="2" s="1"/>
  <c r="D46" i="12" s="1"/>
  <c r="R44" i="2"/>
  <c r="S44" i="2" s="1"/>
  <c r="D45" i="12" s="1"/>
  <c r="R43" i="2"/>
  <c r="S43" i="2" s="1"/>
  <c r="D44" i="12" s="1"/>
  <c r="R42" i="2"/>
  <c r="S42" i="2" s="1"/>
  <c r="D43" i="12" s="1"/>
  <c r="R41" i="2"/>
  <c r="S41" i="2" s="1"/>
  <c r="D42" i="12" s="1"/>
  <c r="R40" i="2"/>
  <c r="S40" i="2" s="1"/>
  <c r="D41" i="12" s="1"/>
  <c r="R39" i="2"/>
  <c r="S39" i="2" s="1"/>
  <c r="D40" i="12" s="1"/>
  <c r="R38" i="2"/>
  <c r="S38" i="2" s="1"/>
  <c r="D39" i="12" s="1"/>
  <c r="R37" i="2"/>
  <c r="S37" i="2" s="1"/>
  <c r="D38" i="12" s="1"/>
  <c r="R36" i="2"/>
  <c r="S36" i="2" s="1"/>
  <c r="D37" i="12" s="1"/>
  <c r="R35" i="2"/>
  <c r="S35" i="2" s="1"/>
  <c r="D36" i="12" s="1"/>
  <c r="R34" i="2"/>
  <c r="S34" i="2" s="1"/>
  <c r="D35" i="12" s="1"/>
  <c r="R33" i="2"/>
  <c r="S33" i="2" s="1"/>
  <c r="D34" i="12" s="1"/>
  <c r="R32" i="2"/>
  <c r="S32" i="2" s="1"/>
  <c r="D33" i="12" s="1"/>
  <c r="R31" i="2"/>
  <c r="S31" i="2" s="1"/>
  <c r="D32" i="12" s="1"/>
  <c r="R30" i="2"/>
  <c r="S30" i="2" s="1"/>
  <c r="D31" i="12" s="1"/>
  <c r="R29" i="2"/>
  <c r="S29" i="2" s="1"/>
  <c r="D30" i="12" s="1"/>
  <c r="R28" i="2"/>
  <c r="S28" i="2" s="1"/>
  <c r="D29" i="12" s="1"/>
  <c r="R27" i="2"/>
  <c r="S27" i="2" s="1"/>
  <c r="D28" i="12" s="1"/>
  <c r="R26" i="2"/>
  <c r="S26" i="2" s="1"/>
  <c r="D27" i="12" s="1"/>
  <c r="R25" i="2"/>
  <c r="S25" i="2" s="1"/>
  <c r="D26" i="12" s="1"/>
  <c r="R24" i="2"/>
  <c r="S24" i="2" s="1"/>
  <c r="D25" i="12" s="1"/>
  <c r="R23" i="2"/>
  <c r="S23" i="2" s="1"/>
  <c r="D24" i="12" s="1"/>
  <c r="R22" i="2"/>
  <c r="S22" i="2" s="1"/>
  <c r="D23" i="12" s="1"/>
  <c r="R21" i="2"/>
  <c r="S21" i="2" s="1"/>
  <c r="D22" i="12" s="1"/>
  <c r="R20" i="2"/>
  <c r="S20" i="2" s="1"/>
  <c r="D21" i="12" s="1"/>
  <c r="R19" i="2"/>
  <c r="S19" i="2" s="1"/>
  <c r="D20" i="12" s="1"/>
  <c r="R18" i="2"/>
  <c r="S18" i="2" s="1"/>
  <c r="D19" i="12" s="1"/>
  <c r="R17" i="2"/>
  <c r="S17" i="2" s="1"/>
  <c r="D18" i="12" s="1"/>
  <c r="R16" i="2"/>
  <c r="S16" i="2" s="1"/>
  <c r="D17" i="12" s="1"/>
  <c r="R15" i="2"/>
  <c r="S15" i="2" s="1"/>
  <c r="D16" i="12" s="1"/>
  <c r="R14" i="2"/>
  <c r="S14" i="2" s="1"/>
  <c r="D15" i="12" s="1"/>
  <c r="R13" i="2"/>
  <c r="S13" i="2" s="1"/>
  <c r="D14" i="12" s="1"/>
  <c r="R12" i="2"/>
  <c r="S12" i="2" s="1"/>
  <c r="D13" i="12" s="1"/>
  <c r="R11" i="2"/>
  <c r="S11" i="2" s="1"/>
  <c r="D12" i="12" s="1"/>
  <c r="R10" i="2"/>
  <c r="S10" i="2" s="1"/>
  <c r="D11" i="12" s="1"/>
  <c r="R9" i="2"/>
  <c r="S9" i="2" s="1"/>
  <c r="D10" i="12" s="1"/>
  <c r="R8" i="2"/>
  <c r="S8" i="2" s="1"/>
  <c r="D9" i="12" s="1"/>
  <c r="R7" i="2"/>
  <c r="S7" i="2" s="1"/>
  <c r="D8" i="12" s="1"/>
  <c r="R6" i="2"/>
  <c r="S6" i="2" s="1"/>
  <c r="D7" i="12" s="1"/>
  <c r="R5" i="2"/>
  <c r="S5" i="2" s="1"/>
  <c r="D6" i="12" s="1"/>
  <c r="R4" i="2"/>
  <c r="S4" i="2" s="1"/>
  <c r="D5" i="12" s="1"/>
  <c r="R3" i="2"/>
  <c r="S3" i="2" s="1"/>
  <c r="P52" i="2"/>
  <c r="Q52" i="2" s="1"/>
  <c r="D53" i="11" s="1"/>
  <c r="P51" i="2"/>
  <c r="Q51" i="2" s="1"/>
  <c r="D52" i="11" s="1"/>
  <c r="P50" i="2"/>
  <c r="Q50" i="2" s="1"/>
  <c r="D51" i="11" s="1"/>
  <c r="P49" i="2"/>
  <c r="Q49" i="2" s="1"/>
  <c r="D50" i="11" s="1"/>
  <c r="P48" i="2"/>
  <c r="Q48" i="2" s="1"/>
  <c r="D49" i="11" s="1"/>
  <c r="P47" i="2"/>
  <c r="Q47" i="2" s="1"/>
  <c r="D48" i="11" s="1"/>
  <c r="P46" i="2"/>
  <c r="Q46" i="2" s="1"/>
  <c r="D47" i="11" s="1"/>
  <c r="P45" i="2"/>
  <c r="Q45" i="2" s="1"/>
  <c r="D46" i="11" s="1"/>
  <c r="P44" i="2"/>
  <c r="Q44" i="2" s="1"/>
  <c r="D45" i="11" s="1"/>
  <c r="P43" i="2"/>
  <c r="Q43" i="2" s="1"/>
  <c r="D44" i="11" s="1"/>
  <c r="P42" i="2"/>
  <c r="Q42" i="2" s="1"/>
  <c r="D43" i="11" s="1"/>
  <c r="P41" i="2"/>
  <c r="Q41" i="2" s="1"/>
  <c r="D42" i="11" s="1"/>
  <c r="P40" i="2"/>
  <c r="Q40" i="2" s="1"/>
  <c r="D41" i="11" s="1"/>
  <c r="P39" i="2"/>
  <c r="Q39" i="2" s="1"/>
  <c r="D40" i="11" s="1"/>
  <c r="P38" i="2"/>
  <c r="Q38" i="2" s="1"/>
  <c r="D39" i="11" s="1"/>
  <c r="P37" i="2"/>
  <c r="Q37" i="2" s="1"/>
  <c r="D38" i="11" s="1"/>
  <c r="P36" i="2"/>
  <c r="Q36" i="2" s="1"/>
  <c r="D37" i="11" s="1"/>
  <c r="P35" i="2"/>
  <c r="Q35" i="2" s="1"/>
  <c r="D36" i="11" s="1"/>
  <c r="P34" i="2"/>
  <c r="Q34" i="2" s="1"/>
  <c r="D35" i="11" s="1"/>
  <c r="P33" i="2"/>
  <c r="Q33" i="2" s="1"/>
  <c r="D34" i="11" s="1"/>
  <c r="P32" i="2"/>
  <c r="Q32" i="2" s="1"/>
  <c r="D33" i="11" s="1"/>
  <c r="P31" i="2"/>
  <c r="Q31" i="2" s="1"/>
  <c r="D32" i="11" s="1"/>
  <c r="P30" i="2"/>
  <c r="Q30" i="2" s="1"/>
  <c r="D31" i="11" s="1"/>
  <c r="P29" i="2"/>
  <c r="Q29" i="2" s="1"/>
  <c r="D30" i="11" s="1"/>
  <c r="P28" i="2"/>
  <c r="Q28" i="2" s="1"/>
  <c r="D29" i="11" s="1"/>
  <c r="P27" i="2"/>
  <c r="Q27" i="2" s="1"/>
  <c r="D28" i="11" s="1"/>
  <c r="P26" i="2"/>
  <c r="Q26" i="2" s="1"/>
  <c r="D27" i="11" s="1"/>
  <c r="P25" i="2"/>
  <c r="Q25" i="2" s="1"/>
  <c r="D26" i="11" s="1"/>
  <c r="P24" i="2"/>
  <c r="Q24" i="2" s="1"/>
  <c r="D25" i="11" s="1"/>
  <c r="P23" i="2"/>
  <c r="Q23" i="2" s="1"/>
  <c r="D24" i="11" s="1"/>
  <c r="P22" i="2"/>
  <c r="Q22" i="2" s="1"/>
  <c r="D23" i="11" s="1"/>
  <c r="P21" i="2"/>
  <c r="Q21" i="2" s="1"/>
  <c r="D22" i="11" s="1"/>
  <c r="P20" i="2"/>
  <c r="Q20" i="2" s="1"/>
  <c r="D21" i="11" s="1"/>
  <c r="P19" i="2"/>
  <c r="Q19" i="2" s="1"/>
  <c r="D20" i="11" s="1"/>
  <c r="P18" i="2"/>
  <c r="Q18" i="2" s="1"/>
  <c r="D19" i="11" s="1"/>
  <c r="P17" i="2"/>
  <c r="Q17" i="2" s="1"/>
  <c r="D18" i="11" s="1"/>
  <c r="P16" i="2"/>
  <c r="Q16" i="2" s="1"/>
  <c r="D17" i="11" s="1"/>
  <c r="P15" i="2"/>
  <c r="Q15" i="2" s="1"/>
  <c r="D16" i="11" s="1"/>
  <c r="P14" i="2"/>
  <c r="Q14" i="2" s="1"/>
  <c r="D15" i="11" s="1"/>
  <c r="P13" i="2"/>
  <c r="Q13" i="2" s="1"/>
  <c r="D14" i="11" s="1"/>
  <c r="P12" i="2"/>
  <c r="Q12" i="2" s="1"/>
  <c r="D13" i="11" s="1"/>
  <c r="P11" i="2"/>
  <c r="Q11" i="2" s="1"/>
  <c r="D12" i="11" s="1"/>
  <c r="P10" i="2"/>
  <c r="Q10" i="2" s="1"/>
  <c r="D11" i="11" s="1"/>
  <c r="P9" i="2"/>
  <c r="Q9" i="2" s="1"/>
  <c r="D10" i="11" s="1"/>
  <c r="P8" i="2"/>
  <c r="Q8" i="2" s="1"/>
  <c r="D9" i="11" s="1"/>
  <c r="P7" i="2"/>
  <c r="Q7" i="2" s="1"/>
  <c r="D8" i="11" s="1"/>
  <c r="P6" i="2"/>
  <c r="Q6" i="2" s="1"/>
  <c r="D7" i="11" s="1"/>
  <c r="P5" i="2"/>
  <c r="Q5" i="2" s="1"/>
  <c r="D6" i="11" s="1"/>
  <c r="P4" i="2"/>
  <c r="Q4" i="2" s="1"/>
  <c r="D5" i="11" s="1"/>
  <c r="P3" i="2"/>
  <c r="Q3" i="2" s="1"/>
  <c r="N52" i="2"/>
  <c r="O52" i="2" s="1"/>
  <c r="D53" i="10" s="1"/>
  <c r="N51" i="2"/>
  <c r="O51" i="2" s="1"/>
  <c r="D52" i="10" s="1"/>
  <c r="N50" i="2"/>
  <c r="O50" i="2" s="1"/>
  <c r="D51" i="10" s="1"/>
  <c r="N49" i="2"/>
  <c r="O49" i="2" s="1"/>
  <c r="D50" i="10" s="1"/>
  <c r="N48" i="2"/>
  <c r="O48" i="2" s="1"/>
  <c r="D49" i="10" s="1"/>
  <c r="N47" i="2"/>
  <c r="O47" i="2" s="1"/>
  <c r="D48" i="10" s="1"/>
  <c r="N46" i="2"/>
  <c r="O46" i="2" s="1"/>
  <c r="D47" i="10" s="1"/>
  <c r="N45" i="2"/>
  <c r="O45" i="2" s="1"/>
  <c r="D46" i="10" s="1"/>
  <c r="N44" i="2"/>
  <c r="O44" i="2" s="1"/>
  <c r="D45" i="10" s="1"/>
  <c r="N43" i="2"/>
  <c r="O43" i="2" s="1"/>
  <c r="D44" i="10" s="1"/>
  <c r="N42" i="2"/>
  <c r="O42" i="2" s="1"/>
  <c r="D43" i="10" s="1"/>
  <c r="N41" i="2"/>
  <c r="O41" i="2" s="1"/>
  <c r="D42" i="10" s="1"/>
  <c r="N40" i="2"/>
  <c r="O40" i="2" s="1"/>
  <c r="D41" i="10" s="1"/>
  <c r="N39" i="2"/>
  <c r="O39" i="2" s="1"/>
  <c r="D40" i="10" s="1"/>
  <c r="N38" i="2"/>
  <c r="O38" i="2" s="1"/>
  <c r="D39" i="10" s="1"/>
  <c r="N37" i="2"/>
  <c r="O37" i="2" s="1"/>
  <c r="D38" i="10" s="1"/>
  <c r="N36" i="2"/>
  <c r="O36" i="2" s="1"/>
  <c r="D37" i="10" s="1"/>
  <c r="N35" i="2"/>
  <c r="O35" i="2" s="1"/>
  <c r="D36" i="10" s="1"/>
  <c r="N34" i="2"/>
  <c r="O34" i="2" s="1"/>
  <c r="D35" i="10" s="1"/>
  <c r="N33" i="2"/>
  <c r="O33" i="2" s="1"/>
  <c r="D34" i="10" s="1"/>
  <c r="N32" i="2"/>
  <c r="O32" i="2" s="1"/>
  <c r="D33" i="10" s="1"/>
  <c r="N31" i="2"/>
  <c r="O31" i="2" s="1"/>
  <c r="D32" i="10" s="1"/>
  <c r="N30" i="2"/>
  <c r="O30" i="2" s="1"/>
  <c r="D31" i="10" s="1"/>
  <c r="N29" i="2"/>
  <c r="O29" i="2" s="1"/>
  <c r="D30" i="10" s="1"/>
  <c r="N28" i="2"/>
  <c r="O28" i="2" s="1"/>
  <c r="D29" i="10" s="1"/>
  <c r="N27" i="2"/>
  <c r="O27" i="2" s="1"/>
  <c r="D28" i="10" s="1"/>
  <c r="N26" i="2"/>
  <c r="O26" i="2" s="1"/>
  <c r="D27" i="10" s="1"/>
  <c r="N25" i="2"/>
  <c r="O25" i="2" s="1"/>
  <c r="D26" i="10" s="1"/>
  <c r="N24" i="2"/>
  <c r="O24" i="2" s="1"/>
  <c r="D25" i="10" s="1"/>
  <c r="N23" i="2"/>
  <c r="O23" i="2" s="1"/>
  <c r="D24" i="10" s="1"/>
  <c r="N22" i="2"/>
  <c r="O22" i="2" s="1"/>
  <c r="D23" i="10" s="1"/>
  <c r="N21" i="2"/>
  <c r="O21" i="2" s="1"/>
  <c r="D22" i="10" s="1"/>
  <c r="N20" i="2"/>
  <c r="O20" i="2" s="1"/>
  <c r="D21" i="10" s="1"/>
  <c r="N19" i="2"/>
  <c r="O19" i="2" s="1"/>
  <c r="D20" i="10" s="1"/>
  <c r="N18" i="2"/>
  <c r="O18" i="2" s="1"/>
  <c r="D19" i="10" s="1"/>
  <c r="N17" i="2"/>
  <c r="O17" i="2" s="1"/>
  <c r="D18" i="10" s="1"/>
  <c r="N16" i="2"/>
  <c r="O16" i="2" s="1"/>
  <c r="D17" i="10" s="1"/>
  <c r="N15" i="2"/>
  <c r="O15" i="2" s="1"/>
  <c r="D16" i="10" s="1"/>
  <c r="N14" i="2"/>
  <c r="O14" i="2" s="1"/>
  <c r="D15" i="10" s="1"/>
  <c r="N13" i="2"/>
  <c r="O13" i="2" s="1"/>
  <c r="D14" i="10" s="1"/>
  <c r="N12" i="2"/>
  <c r="O12" i="2" s="1"/>
  <c r="D13" i="10" s="1"/>
  <c r="N11" i="2"/>
  <c r="O11" i="2" s="1"/>
  <c r="D12" i="10" s="1"/>
  <c r="N10" i="2"/>
  <c r="O10" i="2" s="1"/>
  <c r="D11" i="10" s="1"/>
  <c r="N9" i="2"/>
  <c r="O9" i="2" s="1"/>
  <c r="D10" i="10" s="1"/>
  <c r="N8" i="2"/>
  <c r="O8" i="2" s="1"/>
  <c r="D9" i="10" s="1"/>
  <c r="N7" i="2"/>
  <c r="O7" i="2" s="1"/>
  <c r="D8" i="10" s="1"/>
  <c r="N6" i="2"/>
  <c r="O6" i="2" s="1"/>
  <c r="D7" i="10" s="1"/>
  <c r="N5" i="2"/>
  <c r="O5" i="2" s="1"/>
  <c r="D6" i="10" s="1"/>
  <c r="N4" i="2"/>
  <c r="O4" i="2" s="1"/>
  <c r="D5" i="10" s="1"/>
  <c r="L52" i="2"/>
  <c r="M52" i="2" s="1"/>
  <c r="D53" i="9" s="1"/>
  <c r="L51" i="2"/>
  <c r="M51" i="2" s="1"/>
  <c r="D52" i="9" s="1"/>
  <c r="L50" i="2"/>
  <c r="M50" i="2" s="1"/>
  <c r="D51" i="9" s="1"/>
  <c r="L49" i="2"/>
  <c r="M49" i="2" s="1"/>
  <c r="D50" i="9" s="1"/>
  <c r="L48" i="2"/>
  <c r="M48" i="2" s="1"/>
  <c r="D49" i="9" s="1"/>
  <c r="L47" i="2"/>
  <c r="M47" i="2" s="1"/>
  <c r="D48" i="9" s="1"/>
  <c r="L46" i="2"/>
  <c r="M46" i="2" s="1"/>
  <c r="D47" i="9" s="1"/>
  <c r="L45" i="2"/>
  <c r="M45" i="2" s="1"/>
  <c r="D46" i="9" s="1"/>
  <c r="L44" i="2"/>
  <c r="M44" i="2" s="1"/>
  <c r="D45" i="9" s="1"/>
  <c r="L43" i="2"/>
  <c r="M43" i="2" s="1"/>
  <c r="D44" i="9" s="1"/>
  <c r="L42" i="2"/>
  <c r="M42" i="2" s="1"/>
  <c r="D43" i="9" s="1"/>
  <c r="L41" i="2"/>
  <c r="M41" i="2" s="1"/>
  <c r="D42" i="9" s="1"/>
  <c r="L40" i="2"/>
  <c r="M40" i="2" s="1"/>
  <c r="D41" i="9" s="1"/>
  <c r="L39" i="2"/>
  <c r="M39" i="2" s="1"/>
  <c r="D40" i="9" s="1"/>
  <c r="L38" i="2"/>
  <c r="M38" i="2" s="1"/>
  <c r="D39" i="9" s="1"/>
  <c r="L37" i="2"/>
  <c r="M37" i="2" s="1"/>
  <c r="D38" i="9" s="1"/>
  <c r="L36" i="2"/>
  <c r="M36" i="2" s="1"/>
  <c r="D37" i="9" s="1"/>
  <c r="L35" i="2"/>
  <c r="M35" i="2" s="1"/>
  <c r="D36" i="9" s="1"/>
  <c r="L34" i="2"/>
  <c r="M34" i="2" s="1"/>
  <c r="D35" i="9" s="1"/>
  <c r="L33" i="2"/>
  <c r="M33" i="2" s="1"/>
  <c r="D34" i="9" s="1"/>
  <c r="L32" i="2"/>
  <c r="M32" i="2" s="1"/>
  <c r="D33" i="9" s="1"/>
  <c r="L31" i="2"/>
  <c r="M31" i="2" s="1"/>
  <c r="D32" i="9" s="1"/>
  <c r="L30" i="2"/>
  <c r="M30" i="2" s="1"/>
  <c r="D31" i="9" s="1"/>
  <c r="L29" i="2"/>
  <c r="M29" i="2" s="1"/>
  <c r="D30" i="9" s="1"/>
  <c r="L28" i="2"/>
  <c r="M28" i="2" s="1"/>
  <c r="D29" i="9" s="1"/>
  <c r="L27" i="2"/>
  <c r="M27" i="2" s="1"/>
  <c r="D28" i="9" s="1"/>
  <c r="L26" i="2"/>
  <c r="M26" i="2" s="1"/>
  <c r="D27" i="9" s="1"/>
  <c r="L25" i="2"/>
  <c r="M25" i="2" s="1"/>
  <c r="D26" i="9" s="1"/>
  <c r="L24" i="2"/>
  <c r="M24" i="2" s="1"/>
  <c r="D25" i="9" s="1"/>
  <c r="L23" i="2"/>
  <c r="M23" i="2" s="1"/>
  <c r="D24" i="9" s="1"/>
  <c r="L22" i="2"/>
  <c r="M22" i="2" s="1"/>
  <c r="D23" i="9" s="1"/>
  <c r="L21" i="2"/>
  <c r="M21" i="2" s="1"/>
  <c r="D22" i="9" s="1"/>
  <c r="L20" i="2"/>
  <c r="M20" i="2" s="1"/>
  <c r="D21" i="9" s="1"/>
  <c r="L19" i="2"/>
  <c r="M19" i="2" s="1"/>
  <c r="D20" i="9" s="1"/>
  <c r="L18" i="2"/>
  <c r="M18" i="2" s="1"/>
  <c r="D19" i="9" s="1"/>
  <c r="L17" i="2"/>
  <c r="M17" i="2" s="1"/>
  <c r="D18" i="9" s="1"/>
  <c r="L16" i="2"/>
  <c r="M16" i="2" s="1"/>
  <c r="D17" i="9" s="1"/>
  <c r="L15" i="2"/>
  <c r="M15" i="2" s="1"/>
  <c r="D16" i="9" s="1"/>
  <c r="L14" i="2"/>
  <c r="M14" i="2" s="1"/>
  <c r="D15" i="9" s="1"/>
  <c r="L13" i="2"/>
  <c r="M13" i="2" s="1"/>
  <c r="D14" i="9" s="1"/>
  <c r="L12" i="2"/>
  <c r="M12" i="2" s="1"/>
  <c r="D13" i="9" s="1"/>
  <c r="L11" i="2"/>
  <c r="M11" i="2" s="1"/>
  <c r="D12" i="9" s="1"/>
  <c r="L10" i="2"/>
  <c r="M10" i="2" s="1"/>
  <c r="D11" i="9" s="1"/>
  <c r="L9" i="2"/>
  <c r="M9" i="2" s="1"/>
  <c r="D10" i="9" s="1"/>
  <c r="L8" i="2"/>
  <c r="M8" i="2" s="1"/>
  <c r="D9" i="9" s="1"/>
  <c r="L7" i="2"/>
  <c r="M7" i="2" s="1"/>
  <c r="D8" i="9" s="1"/>
  <c r="L6" i="2"/>
  <c r="M6" i="2" s="1"/>
  <c r="D7" i="9" s="1"/>
  <c r="L5" i="2"/>
  <c r="M5" i="2" s="1"/>
  <c r="D6" i="9" s="1"/>
  <c r="L4" i="2"/>
  <c r="M4" i="2" s="1"/>
  <c r="D5" i="9" s="1"/>
  <c r="L3" i="2"/>
  <c r="M3" i="2" s="1"/>
  <c r="J52" i="2"/>
  <c r="K52" i="2" s="1"/>
  <c r="D53" i="8" s="1"/>
  <c r="J51" i="2"/>
  <c r="K51" i="2" s="1"/>
  <c r="D52" i="8" s="1"/>
  <c r="J50" i="2"/>
  <c r="K50" i="2" s="1"/>
  <c r="D51" i="8" s="1"/>
  <c r="J49" i="2"/>
  <c r="K49" i="2" s="1"/>
  <c r="D50" i="8" s="1"/>
  <c r="J48" i="2"/>
  <c r="K48" i="2" s="1"/>
  <c r="D49" i="8" s="1"/>
  <c r="J47" i="2"/>
  <c r="K47" i="2" s="1"/>
  <c r="D48" i="8" s="1"/>
  <c r="J46" i="2"/>
  <c r="K46" i="2" s="1"/>
  <c r="D47" i="8" s="1"/>
  <c r="J45" i="2"/>
  <c r="K45" i="2" s="1"/>
  <c r="D46" i="8" s="1"/>
  <c r="J44" i="2"/>
  <c r="K44" i="2" s="1"/>
  <c r="D45" i="8" s="1"/>
  <c r="J43" i="2"/>
  <c r="K43" i="2" s="1"/>
  <c r="D44" i="8" s="1"/>
  <c r="J42" i="2"/>
  <c r="K42" i="2" s="1"/>
  <c r="D43" i="8" s="1"/>
  <c r="J41" i="2"/>
  <c r="K41" i="2" s="1"/>
  <c r="D42" i="8" s="1"/>
  <c r="J40" i="2"/>
  <c r="K40" i="2" s="1"/>
  <c r="D41" i="8" s="1"/>
  <c r="J39" i="2"/>
  <c r="K39" i="2" s="1"/>
  <c r="D40" i="8" s="1"/>
  <c r="J38" i="2"/>
  <c r="K38" i="2" s="1"/>
  <c r="D39" i="8" s="1"/>
  <c r="J37" i="2"/>
  <c r="K37" i="2" s="1"/>
  <c r="D38" i="8" s="1"/>
  <c r="J36" i="2"/>
  <c r="K36" i="2" s="1"/>
  <c r="D37" i="8" s="1"/>
  <c r="J35" i="2"/>
  <c r="K35" i="2" s="1"/>
  <c r="D36" i="8" s="1"/>
  <c r="J34" i="2"/>
  <c r="K34" i="2" s="1"/>
  <c r="D35" i="8" s="1"/>
  <c r="J33" i="2"/>
  <c r="K33" i="2" s="1"/>
  <c r="D34" i="8" s="1"/>
  <c r="J32" i="2"/>
  <c r="K32" i="2" s="1"/>
  <c r="D33" i="8" s="1"/>
  <c r="J31" i="2"/>
  <c r="K31" i="2" s="1"/>
  <c r="D32" i="8" s="1"/>
  <c r="J30" i="2"/>
  <c r="K30" i="2" s="1"/>
  <c r="D31" i="8" s="1"/>
  <c r="J29" i="2"/>
  <c r="K29" i="2" s="1"/>
  <c r="D30" i="8" s="1"/>
  <c r="J28" i="2"/>
  <c r="K28" i="2" s="1"/>
  <c r="D29" i="8" s="1"/>
  <c r="J27" i="2"/>
  <c r="K27" i="2" s="1"/>
  <c r="D28" i="8" s="1"/>
  <c r="J26" i="2"/>
  <c r="K26" i="2" s="1"/>
  <c r="D27" i="8" s="1"/>
  <c r="J25" i="2"/>
  <c r="K25" i="2" s="1"/>
  <c r="D26" i="8" s="1"/>
  <c r="J24" i="2"/>
  <c r="K24" i="2" s="1"/>
  <c r="D25" i="8" s="1"/>
  <c r="J23" i="2"/>
  <c r="K23" i="2" s="1"/>
  <c r="D24" i="8" s="1"/>
  <c r="J22" i="2"/>
  <c r="K22" i="2" s="1"/>
  <c r="D23" i="8" s="1"/>
  <c r="J21" i="2"/>
  <c r="K21" i="2" s="1"/>
  <c r="D22" i="8" s="1"/>
  <c r="J20" i="2"/>
  <c r="K20" i="2" s="1"/>
  <c r="D21" i="8" s="1"/>
  <c r="J19" i="2"/>
  <c r="K19" i="2" s="1"/>
  <c r="D20" i="8" s="1"/>
  <c r="J18" i="2"/>
  <c r="K18" i="2" s="1"/>
  <c r="D19" i="8" s="1"/>
  <c r="J17" i="2"/>
  <c r="K17" i="2" s="1"/>
  <c r="D18" i="8" s="1"/>
  <c r="J16" i="2"/>
  <c r="K16" i="2" s="1"/>
  <c r="D17" i="8" s="1"/>
  <c r="J15" i="2"/>
  <c r="K15" i="2" s="1"/>
  <c r="D16" i="8" s="1"/>
  <c r="J14" i="2"/>
  <c r="K14" i="2" s="1"/>
  <c r="D15" i="8" s="1"/>
  <c r="J13" i="2"/>
  <c r="K13" i="2" s="1"/>
  <c r="D14" i="8" s="1"/>
  <c r="J12" i="2"/>
  <c r="K12" i="2" s="1"/>
  <c r="D13" i="8" s="1"/>
  <c r="J11" i="2"/>
  <c r="K11" i="2" s="1"/>
  <c r="D12" i="8" s="1"/>
  <c r="J10" i="2"/>
  <c r="K10" i="2" s="1"/>
  <c r="D11" i="8" s="1"/>
  <c r="J9" i="2"/>
  <c r="K9" i="2" s="1"/>
  <c r="D10" i="8" s="1"/>
  <c r="J8" i="2"/>
  <c r="K8" i="2" s="1"/>
  <c r="D9" i="8" s="1"/>
  <c r="J7" i="2"/>
  <c r="K7" i="2" s="1"/>
  <c r="D8" i="8" s="1"/>
  <c r="J6" i="2"/>
  <c r="K6" i="2" s="1"/>
  <c r="D7" i="8" s="1"/>
  <c r="J5" i="2"/>
  <c r="K5" i="2" s="1"/>
  <c r="D6" i="8" s="1"/>
  <c r="J4" i="2"/>
  <c r="K4" i="2" s="1"/>
  <c r="D5" i="8" s="1"/>
  <c r="J3" i="2"/>
  <c r="K3" i="2" s="1"/>
  <c r="H4" i="2"/>
  <c r="I4" i="2" s="1"/>
  <c r="D5" i="7" s="1"/>
  <c r="H5" i="2"/>
  <c r="I5" i="2" s="1"/>
  <c r="D6" i="7" s="1"/>
  <c r="H6" i="2"/>
  <c r="I6" i="2" s="1"/>
  <c r="D7" i="7" s="1"/>
  <c r="H7" i="2"/>
  <c r="I7" i="2" s="1"/>
  <c r="D8" i="7" s="1"/>
  <c r="H8" i="2"/>
  <c r="I8" i="2" s="1"/>
  <c r="D9" i="7" s="1"/>
  <c r="H9" i="2"/>
  <c r="I9" i="2" s="1"/>
  <c r="D10" i="7" s="1"/>
  <c r="H10" i="2"/>
  <c r="I10" i="2" s="1"/>
  <c r="D11" i="7" s="1"/>
  <c r="H11" i="2"/>
  <c r="I11" i="2" s="1"/>
  <c r="D12" i="7" s="1"/>
  <c r="H12" i="2"/>
  <c r="I12" i="2" s="1"/>
  <c r="D13" i="7" s="1"/>
  <c r="H13" i="2"/>
  <c r="I13" i="2" s="1"/>
  <c r="D14" i="7" s="1"/>
  <c r="H14" i="2"/>
  <c r="I14" i="2" s="1"/>
  <c r="D15" i="7" s="1"/>
  <c r="H15" i="2"/>
  <c r="I15" i="2" s="1"/>
  <c r="D16" i="7" s="1"/>
  <c r="H16" i="2"/>
  <c r="I16" i="2" s="1"/>
  <c r="D17" i="7" s="1"/>
  <c r="H17" i="2"/>
  <c r="I17" i="2" s="1"/>
  <c r="D18" i="7" s="1"/>
  <c r="H18" i="2"/>
  <c r="I18" i="2" s="1"/>
  <c r="D19" i="7" s="1"/>
  <c r="H19" i="2"/>
  <c r="I19" i="2" s="1"/>
  <c r="D20" i="7" s="1"/>
  <c r="H20" i="2"/>
  <c r="I20" i="2" s="1"/>
  <c r="D21" i="7" s="1"/>
  <c r="H21" i="2"/>
  <c r="I21" i="2" s="1"/>
  <c r="D22" i="7" s="1"/>
  <c r="H22" i="2"/>
  <c r="I22" i="2" s="1"/>
  <c r="D23" i="7" s="1"/>
  <c r="H23" i="2"/>
  <c r="I23" i="2" s="1"/>
  <c r="D24" i="7" s="1"/>
  <c r="H24" i="2"/>
  <c r="I24" i="2" s="1"/>
  <c r="D25" i="7" s="1"/>
  <c r="H25" i="2"/>
  <c r="I25" i="2" s="1"/>
  <c r="D26" i="7" s="1"/>
  <c r="H26" i="2"/>
  <c r="I26" i="2" s="1"/>
  <c r="D27" i="7" s="1"/>
  <c r="H27" i="2"/>
  <c r="I27" i="2" s="1"/>
  <c r="D28" i="7" s="1"/>
  <c r="H28" i="2"/>
  <c r="I28" i="2" s="1"/>
  <c r="D29" i="7" s="1"/>
  <c r="H29" i="2"/>
  <c r="I29" i="2" s="1"/>
  <c r="D30" i="7" s="1"/>
  <c r="H30" i="2"/>
  <c r="I30" i="2" s="1"/>
  <c r="D31" i="7" s="1"/>
  <c r="H31" i="2"/>
  <c r="I31" i="2" s="1"/>
  <c r="D32" i="7" s="1"/>
  <c r="H32" i="2"/>
  <c r="I32" i="2" s="1"/>
  <c r="D33" i="7" s="1"/>
  <c r="H33" i="2"/>
  <c r="I33" i="2" s="1"/>
  <c r="D34" i="7" s="1"/>
  <c r="H34" i="2"/>
  <c r="I34" i="2" s="1"/>
  <c r="D35" i="7" s="1"/>
  <c r="H35" i="2"/>
  <c r="I35" i="2" s="1"/>
  <c r="D36" i="7" s="1"/>
  <c r="H36" i="2"/>
  <c r="I36" i="2" s="1"/>
  <c r="D37" i="7" s="1"/>
  <c r="H37" i="2"/>
  <c r="I37" i="2" s="1"/>
  <c r="D38" i="7" s="1"/>
  <c r="H38" i="2"/>
  <c r="I38" i="2" s="1"/>
  <c r="D39" i="7" s="1"/>
  <c r="H39" i="2"/>
  <c r="I39" i="2" s="1"/>
  <c r="D40" i="7" s="1"/>
  <c r="H40" i="2"/>
  <c r="I40" i="2" s="1"/>
  <c r="D41" i="7" s="1"/>
  <c r="H41" i="2"/>
  <c r="I41" i="2" s="1"/>
  <c r="D42" i="7" s="1"/>
  <c r="H42" i="2"/>
  <c r="I42" i="2" s="1"/>
  <c r="D43" i="7" s="1"/>
  <c r="H43" i="2"/>
  <c r="I43" i="2" s="1"/>
  <c r="D44" i="7" s="1"/>
  <c r="H44" i="2"/>
  <c r="I44" i="2" s="1"/>
  <c r="D45" i="7" s="1"/>
  <c r="H45" i="2"/>
  <c r="I45" i="2" s="1"/>
  <c r="D46" i="7" s="1"/>
  <c r="H46" i="2"/>
  <c r="I46" i="2" s="1"/>
  <c r="D47" i="7" s="1"/>
  <c r="H47" i="2"/>
  <c r="I47" i="2" s="1"/>
  <c r="D48" i="7" s="1"/>
  <c r="H48" i="2"/>
  <c r="I48" i="2" s="1"/>
  <c r="D49" i="7" s="1"/>
  <c r="H49" i="2"/>
  <c r="I49" i="2" s="1"/>
  <c r="D50" i="7" s="1"/>
  <c r="H50" i="2"/>
  <c r="I50" i="2" s="1"/>
  <c r="D51" i="7" s="1"/>
  <c r="H51" i="2"/>
  <c r="I51" i="2" s="1"/>
  <c r="D52" i="7" s="1"/>
  <c r="H52" i="2"/>
  <c r="I52" i="2" s="1"/>
  <c r="D53" i="7" s="1"/>
  <c r="H3" i="2"/>
  <c r="I3" i="2" s="1"/>
  <c r="D4" i="2"/>
  <c r="D5" i="2"/>
  <c r="D8" i="2"/>
  <c r="D9" i="2"/>
  <c r="D12" i="2"/>
  <c r="D13" i="2"/>
  <c r="D16" i="2"/>
  <c r="D17" i="2"/>
  <c r="D20" i="2"/>
  <c r="D21" i="2"/>
  <c r="D24" i="2"/>
  <c r="D25" i="2"/>
  <c r="D28" i="2"/>
  <c r="D29" i="2"/>
  <c r="D32" i="2"/>
  <c r="D33" i="2"/>
  <c r="D36" i="2"/>
  <c r="D37" i="2"/>
  <c r="D40" i="2"/>
  <c r="D41" i="2"/>
  <c r="D44" i="2"/>
  <c r="D45" i="2"/>
  <c r="D48" i="2"/>
  <c r="D49" i="2"/>
  <c r="D4" i="5"/>
  <c r="B19" i="13" l="1"/>
  <c r="F19" i="13"/>
  <c r="D19" i="13"/>
  <c r="B18" i="13"/>
  <c r="F18" i="13"/>
  <c r="D18" i="13"/>
  <c r="B17" i="13"/>
  <c r="H17" i="13" s="1"/>
  <c r="D17" i="13"/>
  <c r="F17" i="13"/>
  <c r="B16" i="13"/>
  <c r="F16" i="13"/>
  <c r="D16" i="13"/>
  <c r="B15" i="13"/>
  <c r="H15" i="13" s="1"/>
  <c r="D15" i="13"/>
  <c r="F15" i="13"/>
  <c r="B14" i="13"/>
  <c r="D14" i="13"/>
  <c r="F14" i="13"/>
  <c r="D4" i="12"/>
  <c r="D4" i="11"/>
  <c r="D4" i="10"/>
  <c r="D4" i="9"/>
  <c r="D4" i="8"/>
  <c r="D4" i="7"/>
  <c r="E28" i="2"/>
  <c r="D29" i="5" s="1"/>
  <c r="E4" i="2"/>
  <c r="E41" i="2"/>
  <c r="D42" i="5" s="1"/>
  <c r="E33" i="2"/>
  <c r="D34" i="5" s="1"/>
  <c r="E17" i="2"/>
  <c r="D18" i="5" s="1"/>
  <c r="E48" i="2"/>
  <c r="D49" i="5" s="1"/>
  <c r="E40" i="2"/>
  <c r="D41" i="5" s="1"/>
  <c r="E32" i="2"/>
  <c r="D33" i="5" s="1"/>
  <c r="E24" i="2"/>
  <c r="D25" i="5" s="1"/>
  <c r="E16" i="2"/>
  <c r="D17" i="5" s="1"/>
  <c r="E8" i="2"/>
  <c r="E51" i="2"/>
  <c r="D52" i="5" s="1"/>
  <c r="E43" i="2"/>
  <c r="D44" i="5" s="1"/>
  <c r="E35" i="2"/>
  <c r="D36" i="5" s="1"/>
  <c r="E27" i="2"/>
  <c r="D28" i="5" s="1"/>
  <c r="E19" i="2"/>
  <c r="D20" i="5" s="1"/>
  <c r="E11" i="2"/>
  <c r="D12" i="5" s="1"/>
  <c r="E45" i="2"/>
  <c r="D46" i="5" s="1"/>
  <c r="E37" i="2"/>
  <c r="D38" i="5" s="1"/>
  <c r="E29" i="2"/>
  <c r="D30" i="5" s="1"/>
  <c r="E21" i="2"/>
  <c r="D22" i="5" s="1"/>
  <c r="E13" i="2"/>
  <c r="D14" i="5" s="1"/>
  <c r="E5" i="2"/>
  <c r="E50" i="2"/>
  <c r="D51" i="5" s="1"/>
  <c r="E42" i="2"/>
  <c r="D43" i="5" s="1"/>
  <c r="E34" i="2"/>
  <c r="D35" i="5" s="1"/>
  <c r="E26" i="2"/>
  <c r="D27" i="5" s="1"/>
  <c r="E18" i="2"/>
  <c r="D19" i="5" s="1"/>
  <c r="E10" i="2"/>
  <c r="E36" i="2"/>
  <c r="D37" i="5" s="1"/>
  <c r="E12" i="2"/>
  <c r="D13" i="5" s="1"/>
  <c r="E47" i="2"/>
  <c r="D48" i="5" s="1"/>
  <c r="E39" i="2"/>
  <c r="D40" i="5" s="1"/>
  <c r="E31" i="2"/>
  <c r="D32" i="5" s="1"/>
  <c r="E23" i="2"/>
  <c r="D24" i="5" s="1"/>
  <c r="E15" i="2"/>
  <c r="D16" i="5" s="1"/>
  <c r="E7" i="2"/>
  <c r="E44" i="2"/>
  <c r="D45" i="5" s="1"/>
  <c r="E20" i="2"/>
  <c r="D21" i="5" s="1"/>
  <c r="E49" i="2"/>
  <c r="D50" i="5" s="1"/>
  <c r="E25" i="2"/>
  <c r="D26" i="5" s="1"/>
  <c r="E9" i="2"/>
  <c r="E46" i="2"/>
  <c r="D47" i="5" s="1"/>
  <c r="E38" i="2"/>
  <c r="D39" i="5" s="1"/>
  <c r="E30" i="2"/>
  <c r="D31" i="5" s="1"/>
  <c r="E22" i="2"/>
  <c r="D23" i="5" s="1"/>
  <c r="E14" i="2"/>
  <c r="D15" i="5" s="1"/>
  <c r="E6" i="2"/>
  <c r="H14" i="13" l="1"/>
  <c r="H18" i="13"/>
  <c r="H16" i="13"/>
  <c r="H19" i="13"/>
  <c r="B12" i="13"/>
  <c r="D12" i="13"/>
  <c r="F12" i="13"/>
  <c r="D11" i="5"/>
  <c r="D5" i="5"/>
  <c r="D8" i="5"/>
  <c r="D7" i="5"/>
  <c r="D10" i="5"/>
  <c r="D6" i="5"/>
  <c r="D9" i="5"/>
  <c r="H12" i="13" l="1"/>
  <c r="D7" i="13" s="1"/>
  <c r="E12" i="13" s="1"/>
  <c r="D20" i="13"/>
  <c r="E20" i="13" s="1"/>
  <c r="F20" i="13"/>
  <c r="G20" i="13" s="1"/>
  <c r="B20" i="13"/>
  <c r="C20" i="13" l="1"/>
  <c r="H20" i="13"/>
  <c r="G12" i="13"/>
  <c r="C12" i="13"/>
  <c r="A23" i="13"/>
  <c r="G13" i="13"/>
  <c r="E13" i="13"/>
  <c r="G15" i="13"/>
  <c r="G18" i="13"/>
  <c r="C13" i="13"/>
  <c r="C15" i="13"/>
  <c r="C14" i="13"/>
  <c r="G14" i="13"/>
  <c r="E15" i="13"/>
  <c r="G16" i="13"/>
  <c r="E18" i="13"/>
  <c r="E16" i="13"/>
  <c r="E19" i="13"/>
  <c r="G19" i="13"/>
  <c r="C19" i="13"/>
  <c r="C16" i="13"/>
  <c r="C18" i="13"/>
  <c r="C17" i="13"/>
  <c r="E17" i="13"/>
  <c r="G17" i="13"/>
  <c r="E14" i="13"/>
</calcChain>
</file>

<file path=xl/sharedStrings.xml><?xml version="1.0" encoding="utf-8"?>
<sst xmlns="http://schemas.openxmlformats.org/spreadsheetml/2006/main" count="565" uniqueCount="103">
  <si>
    <t>การวิเคราะห์ผลการประเมินพหุปัญญานักเรียนโรงเรียนขามแก่นนคร</t>
  </si>
  <si>
    <t>ที่</t>
  </si>
  <si>
    <t>ชื่อ-สกุล</t>
  </si>
  <si>
    <t>ด้านภาษา</t>
  </si>
  <si>
    <t>ด้านตรรกะ</t>
  </si>
  <si>
    <t>ด้านมิติสัมพันธ์</t>
  </si>
  <si>
    <t>ด้านร่างกาย/การเคลื่อนไหว</t>
  </si>
  <si>
    <t>ด้านดนตรี</t>
  </si>
  <si>
    <t>ด้านมนุษยสัมพันธ์</t>
  </si>
  <si>
    <t>ด้านการเข้าใจตนเอง</t>
  </si>
  <si>
    <t>ด้านการเข้าใจธรรมชาติ</t>
  </si>
  <si>
    <t>การแปลความหมาย</t>
  </si>
  <si>
    <t>เลขประจำตัว</t>
  </si>
  <si>
    <t>เลข</t>
  </si>
  <si>
    <t>ประจำตัว</t>
  </si>
  <si>
    <t>Q2</t>
  </si>
  <si>
    <t>Q3</t>
  </si>
  <si>
    <t>Q4</t>
  </si>
  <si>
    <t>Q5</t>
  </si>
  <si>
    <t>Q6</t>
  </si>
  <si>
    <t>Q7</t>
  </si>
  <si>
    <t>Q8</t>
  </si>
  <si>
    <t>Q1</t>
  </si>
  <si>
    <t>คุณครูที่ปรึกษา</t>
  </si>
  <si>
    <t>สรุปผลการวิเคราะห์ผู้เรียนแบบพหุปัญญา  โรงเรียนขามแก่นนคร สพม. 25</t>
  </si>
  <si>
    <t>สูง</t>
  </si>
  <si>
    <t>ต่ำ</t>
  </si>
  <si>
    <t>จากตารางจะเห็นว่านักเรียน</t>
  </si>
  <si>
    <t>คน</t>
  </si>
  <si>
    <t>ส่วนใหญ่มีความรู้ความสามรถและต้องการส่งเสริมในระดับต่าง ๆ ดังนี้</t>
  </si>
  <si>
    <t>ระดับสูง</t>
  </si>
  <si>
    <t>คือ  มีร้อยละของผู้เรียน</t>
  </si>
  <si>
    <t>ระดับปานกลาง</t>
  </si>
  <si>
    <t>ระดับต่ำ</t>
  </si>
  <si>
    <t>ได้แก่</t>
  </si>
  <si>
    <t>การวิเคราะห์ผลการประเมินพหุปัญญานักเรียน  โรงเรียนขามแก่นนคร  สพม. 25</t>
  </si>
  <si>
    <t>มีนักเรียนทั้งหมด</t>
  </si>
  <si>
    <t>รายชื่อนักเรียน</t>
  </si>
  <si>
    <t>โรงเรียนขามแก่นนคร</t>
  </si>
  <si>
    <t>ที่อยู่ในกลุ่มระดับสูง  กลุ่มระดับกลาง  และกลุ่มระดับตำ  จำแนกตามด้านต่าง ๆ ของพหุปัญญา</t>
  </si>
  <si>
    <t>ระดับพหุปัญญาด้านภาษา</t>
  </si>
  <si>
    <t>ระดับพหุปัญญาด้านตรรกะคณิตศาสตร์</t>
  </si>
  <si>
    <t>ระดับพหุปัญญาด้านมิติสัมพันธ์</t>
  </si>
  <si>
    <t>ระดับพหุปัญญาด้านร่างกายการเคลื่อนไหว</t>
  </si>
  <si>
    <t>ระดับพหุปัญญาด้านดนตรี</t>
  </si>
  <si>
    <t>ระดับพหุปัญญาด้านมนุษยสัมพันธ์</t>
  </si>
  <si>
    <t>ระดับพหุปัญญาด้านการเข้าใจตนเอง</t>
  </si>
  <si>
    <t>ระดับพหุปัญญาด้านการเข้าใจธรรมชาติ</t>
  </si>
  <si>
    <t>-</t>
  </si>
  <si>
    <t>สรุปคะแนนพหุปัญญาแต่ละด้าน</t>
  </si>
  <si>
    <t>ด้าน</t>
  </si>
  <si>
    <t>ระดับคุณภาพ</t>
  </si>
  <si>
    <t>N</t>
  </si>
  <si>
    <t>%</t>
  </si>
  <si>
    <t>ปานกลาง</t>
  </si>
  <si>
    <t>1. ด้านภาษา</t>
  </si>
  <si>
    <t>2. ด้านตรรกะคณิตศาสตร์</t>
  </si>
  <si>
    <t>3. ด้านมิติสัมพันธ์</t>
  </si>
  <si>
    <t>4. ด้านร่างกายและการเคลื่อนไหว</t>
  </si>
  <si>
    <t>5. ด้านดนตรี</t>
  </si>
  <si>
    <t>6. ด้านมนุษยสัมพันธ์</t>
  </si>
  <si>
    <t>7. ด้านการเข้าใจตนเอง</t>
  </si>
  <si>
    <t>8. ด้านการเข้าใจธรรมชาติ</t>
  </si>
  <si>
    <t>รวม</t>
  </si>
  <si>
    <t>รวมร้อยละ</t>
  </si>
  <si>
    <t>ระดับชั้นมัธยมศึกษาปีที่   4/10  ปีการศึกษา  2558</t>
  </si>
  <si>
    <t>นายอภิวัฒน์ พลากุล</t>
  </si>
  <si>
    <t>นายณัทภัชญ์ วงษ์หาญ</t>
  </si>
  <si>
    <t>นายศตวรรษ ตรีพงษ์</t>
  </si>
  <si>
    <t>นายศิริพงษ์ ศรีจำนงค์</t>
  </si>
  <si>
    <t>นายนุสติ ศรีโนนยาง</t>
  </si>
  <si>
    <t>นายรชต รักษาเคน</t>
  </si>
  <si>
    <t>นายศักดิ์ดา ห้าวหาญ</t>
  </si>
  <si>
    <t>นายเจษฎากร พรมคำน้อย</t>
  </si>
  <si>
    <t>นายปิยะณัฐ พลทองมาก</t>
  </si>
  <si>
    <t>นายจตุรพิธ เหล่าโสภา</t>
  </si>
  <si>
    <t>นายชัยชาญ จันทรักษ์</t>
  </si>
  <si>
    <t>นายธนัฐชัย กุดี</t>
  </si>
  <si>
    <t>นายปรเมศร์ จักรแก้ว</t>
  </si>
  <si>
    <t>นายอลงกรณ์ ทันวิมา</t>
  </si>
  <si>
    <t>นายตะวัน แหล่ป้อง</t>
  </si>
  <si>
    <t>นางสาวธนัชชา ศรีโมง</t>
  </si>
  <si>
    <t>นางสาวเบญจรัตน์ คาดีวี</t>
  </si>
  <si>
    <t>นางสาวกิติยากรณ์ หงษ์ทอง</t>
  </si>
  <si>
    <t>นางสาวชุติมาพร สีโท</t>
  </si>
  <si>
    <t>นางสาวหฤทัย คำสุธี</t>
  </si>
  <si>
    <t>นางสาวจิรฐา สมศรี</t>
  </si>
  <si>
    <t>นางสาวอมรรัตน์ มาตรแก้ว</t>
  </si>
  <si>
    <t>นางสาวมัชฌิมา สุวรรณไกรษร</t>
  </si>
  <si>
    <t>นางสาวจิราภรณ์ พรมนอก</t>
  </si>
  <si>
    <t>นางสาวกันต์ฤทัย เข็มโคกกรวด</t>
  </si>
  <si>
    <t>นางสาวเกตชรินทร์ พลหาญ</t>
  </si>
  <si>
    <t>นางสาวเกวลิน จันทร์โพธิ์</t>
  </si>
  <si>
    <t>นางสาวชาริณี บุญคุ้ม</t>
  </si>
  <si>
    <t>นางสาวณัฐวดี สอดหลวง</t>
  </si>
  <si>
    <t>นางสาวนันท์นภัส สมบูรณ์ศรี</t>
  </si>
  <si>
    <t>นางสาวรวิตา ปัจจัยตา</t>
  </si>
  <si>
    <t>นางสาววรพรรณ เพ็งมูล</t>
  </si>
  <si>
    <t>นางสาวสิริยากร ศรีทองสุข</t>
  </si>
  <si>
    <t>นางสาวสุดารัตน์ ฤทธิ์โคกสูง</t>
  </si>
  <si>
    <t>นางสาวอาริษา ดวงธวัช</t>
  </si>
  <si>
    <t>นางสาวอารียา สายทองคำ</t>
  </si>
  <si>
    <t>นางสาวเจนจิรา จันทร์ก้อม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</si>
</sst>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9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187" fontId="1" fillId="2" borderId="11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87" fontId="1" fillId="0" borderId="11" xfId="0" applyNumberFormat="1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/>
    </xf>
    <xf numFmtId="187" fontId="1" fillId="2" borderId="19" xfId="0" applyNumberFormat="1" applyFont="1" applyFill="1" applyBorder="1" applyAlignment="1" applyProtection="1">
      <alignment horizontal="center"/>
    </xf>
    <xf numFmtId="187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 textRotation="90"/>
    </xf>
    <xf numFmtId="2" fontId="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 textRotation="90" wrapText="1"/>
    </xf>
    <xf numFmtId="2" fontId="1" fillId="0" borderId="1" xfId="0" applyNumberFormat="1" applyFont="1" applyBorder="1" applyAlignment="1" applyProtection="1">
      <alignment horizontal="center" vertical="center" textRotation="90" wrapText="1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A3" sqref="A3"/>
    </sheetView>
  </sheetViews>
  <sheetFormatPr defaultRowHeight="21" x14ac:dyDescent="0.2"/>
  <cols>
    <col min="1" max="1" width="21.125" style="54" customWidth="1"/>
    <col min="2" max="7" width="8.25" style="54" customWidth="1"/>
    <col min="8" max="13" width="6.375" style="54" customWidth="1"/>
    <col min="14" max="16384" width="9" style="54"/>
  </cols>
  <sheetData>
    <row r="1" spans="1:13" ht="23.25" x14ac:dyDescent="0.2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0"/>
      <c r="K1" s="70"/>
      <c r="L1" s="70"/>
      <c r="M1" s="70"/>
    </row>
    <row r="2" spans="1:13" x14ac:dyDescent="0.2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1"/>
      <c r="K2" s="71"/>
      <c r="L2" s="71"/>
      <c r="M2" s="71"/>
    </row>
    <row r="3" spans="1:13" ht="18.75" customHeight="1" x14ac:dyDescent="0.2">
      <c r="B3" s="55" t="s">
        <v>23</v>
      </c>
    </row>
    <row r="4" spans="1:13" ht="18.75" customHeight="1" x14ac:dyDescent="0.2">
      <c r="A4" s="55">
        <v>1</v>
      </c>
      <c r="B4" s="55"/>
    </row>
    <row r="5" spans="1:13" ht="18.75" customHeight="1" x14ac:dyDescent="0.2">
      <c r="A5" s="55">
        <v>2</v>
      </c>
      <c r="B5" s="55"/>
    </row>
    <row r="6" spans="1:13" ht="18.75" customHeight="1" x14ac:dyDescent="0.2">
      <c r="A6" s="55">
        <v>3</v>
      </c>
      <c r="B6" s="55"/>
    </row>
    <row r="7" spans="1:13" ht="18.75" customHeight="1" x14ac:dyDescent="0.2">
      <c r="C7" s="56" t="s">
        <v>36</v>
      </c>
      <c r="D7" s="57">
        <f>$H$12</f>
        <v>0</v>
      </c>
      <c r="E7" s="54" t="s">
        <v>28</v>
      </c>
    </row>
    <row r="8" spans="1:13" ht="18.75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8.75" customHeight="1" x14ac:dyDescent="0.2">
      <c r="A9" s="73" t="s">
        <v>50</v>
      </c>
      <c r="B9" s="73" t="s">
        <v>51</v>
      </c>
      <c r="C9" s="73"/>
      <c r="D9" s="73"/>
      <c r="E9" s="73"/>
      <c r="F9" s="73"/>
      <c r="G9" s="73"/>
      <c r="H9" s="76" t="s">
        <v>63</v>
      </c>
      <c r="I9" s="77" t="s">
        <v>64</v>
      </c>
      <c r="J9" s="72"/>
      <c r="K9" s="58"/>
      <c r="L9" s="58"/>
      <c r="M9" s="58"/>
    </row>
    <row r="10" spans="1:13" ht="18.75" customHeight="1" x14ac:dyDescent="0.2">
      <c r="A10" s="73"/>
      <c r="B10" s="73" t="s">
        <v>25</v>
      </c>
      <c r="C10" s="73"/>
      <c r="D10" s="73" t="s">
        <v>54</v>
      </c>
      <c r="E10" s="73"/>
      <c r="F10" s="73" t="s">
        <v>26</v>
      </c>
      <c r="G10" s="73"/>
      <c r="H10" s="76"/>
      <c r="I10" s="77"/>
      <c r="J10" s="72"/>
      <c r="K10" s="58"/>
      <c r="L10" s="58"/>
      <c r="M10" s="58"/>
    </row>
    <row r="11" spans="1:13" ht="18.75" customHeight="1" x14ac:dyDescent="0.2">
      <c r="A11" s="73"/>
      <c r="B11" s="50" t="s">
        <v>52</v>
      </c>
      <c r="C11" s="50" t="s">
        <v>53</v>
      </c>
      <c r="D11" s="50" t="s">
        <v>52</v>
      </c>
      <c r="E11" s="50" t="s">
        <v>53</v>
      </c>
      <c r="F11" s="50" t="s">
        <v>52</v>
      </c>
      <c r="G11" s="50" t="s">
        <v>53</v>
      </c>
      <c r="H11" s="76"/>
      <c r="I11" s="77"/>
      <c r="J11" s="72"/>
      <c r="K11" s="58"/>
      <c r="L11" s="58"/>
      <c r="M11" s="58"/>
    </row>
    <row r="12" spans="1:13" ht="18.75" customHeight="1" x14ac:dyDescent="0.2">
      <c r="A12" s="59" t="s">
        <v>55</v>
      </c>
      <c r="B12" s="60">
        <f>COUNTIF(ผลการวิเคราะห์!E3:E52,"สูง")</f>
        <v>0</v>
      </c>
      <c r="C12" s="50" t="e">
        <f>B12*100/$D$7</f>
        <v>#DIV/0!</v>
      </c>
      <c r="D12" s="60">
        <f>COUNTIF(ผลการวิเคราะห์!E3:E52,"กลาง")</f>
        <v>0</v>
      </c>
      <c r="E12" s="61" t="e">
        <f>D12*100/$D$7</f>
        <v>#DIV/0!</v>
      </c>
      <c r="F12" s="62">
        <f>COUNTIF(ผลการวิเคราะห์!E3:E52,"ต่ำ")</f>
        <v>0</v>
      </c>
      <c r="G12" s="61" t="e">
        <f>F12*100/$D$7</f>
        <v>#DIV/0!</v>
      </c>
      <c r="H12" s="63">
        <f>B12+D12+F12</f>
        <v>0</v>
      </c>
      <c r="I12" s="63" t="e">
        <f>C12+E12+G12</f>
        <v>#DIV/0!</v>
      </c>
      <c r="J12" s="58"/>
      <c r="K12" s="58"/>
      <c r="L12" s="58"/>
      <c r="M12" s="58"/>
    </row>
    <row r="13" spans="1:13" ht="18.75" customHeight="1" x14ac:dyDescent="0.2">
      <c r="A13" s="59" t="s">
        <v>56</v>
      </c>
      <c r="B13" s="60">
        <f>COUNTIF(ผลการวิเคราะห์!G3:G52,"สูง")</f>
        <v>0</v>
      </c>
      <c r="C13" s="50" t="e">
        <f t="shared" ref="C13:C19" si="0">B13*100/$D$7</f>
        <v>#DIV/0!</v>
      </c>
      <c r="D13" s="60">
        <f>COUNTIF(ผลการวิเคราะห์!G3:G52,"กลาง")</f>
        <v>0</v>
      </c>
      <c r="E13" s="61" t="e">
        <f t="shared" ref="E13:E19" si="1">D13*100/$D$7</f>
        <v>#DIV/0!</v>
      </c>
      <c r="F13" s="62">
        <f>COUNTIF(ผลการวิเคราะห์!G3:G52,"ต่ำ")</f>
        <v>0</v>
      </c>
      <c r="G13" s="61" t="e">
        <f t="shared" ref="G13:G19" si="2">F13*100/$D$7</f>
        <v>#DIV/0!</v>
      </c>
      <c r="H13" s="63">
        <f t="shared" ref="H13:H20" si="3">B13+D13+F13</f>
        <v>0</v>
      </c>
      <c r="I13" s="63" t="e">
        <f t="shared" ref="I13:I20" si="4">C13+E13+G13</f>
        <v>#DIV/0!</v>
      </c>
      <c r="J13" s="58"/>
      <c r="K13" s="58"/>
      <c r="L13" s="58"/>
      <c r="M13" s="58"/>
    </row>
    <row r="14" spans="1:13" ht="18.75" customHeight="1" x14ac:dyDescent="0.2">
      <c r="A14" s="59" t="s">
        <v>57</v>
      </c>
      <c r="B14" s="60">
        <f>COUNTIF(ผลการวิเคราะห์!I3:I52,"สูง")</f>
        <v>0</v>
      </c>
      <c r="C14" s="50" t="e">
        <f t="shared" si="0"/>
        <v>#DIV/0!</v>
      </c>
      <c r="D14" s="60">
        <f>COUNTIF(ผลการวิเคราะห์!I3:I52,"กลาง")</f>
        <v>0</v>
      </c>
      <c r="E14" s="61" t="e">
        <f t="shared" si="1"/>
        <v>#DIV/0!</v>
      </c>
      <c r="F14" s="62">
        <f>COUNTIF(ผลการวิเคราะห์!I3:I52,"ต่ำ")</f>
        <v>0</v>
      </c>
      <c r="G14" s="61" t="e">
        <f t="shared" si="2"/>
        <v>#DIV/0!</v>
      </c>
      <c r="H14" s="63">
        <f t="shared" si="3"/>
        <v>0</v>
      </c>
      <c r="I14" s="63" t="e">
        <f t="shared" si="4"/>
        <v>#DIV/0!</v>
      </c>
      <c r="J14" s="58"/>
      <c r="K14" s="58"/>
      <c r="L14" s="58"/>
      <c r="M14" s="58"/>
    </row>
    <row r="15" spans="1:13" ht="18.75" customHeight="1" x14ac:dyDescent="0.2">
      <c r="A15" s="64" t="s">
        <v>58</v>
      </c>
      <c r="B15" s="60">
        <f>COUNTIF(ผลการวิเคราะห์!K3:K52,"สูง")</f>
        <v>0</v>
      </c>
      <c r="C15" s="50" t="e">
        <f t="shared" si="0"/>
        <v>#DIV/0!</v>
      </c>
      <c r="D15" s="60">
        <f>COUNTIF(ผลการวิเคราะห์!K3:K52,"กลาง")</f>
        <v>0</v>
      </c>
      <c r="E15" s="61" t="e">
        <f t="shared" si="1"/>
        <v>#DIV/0!</v>
      </c>
      <c r="F15" s="62">
        <f>COUNTIF(ผลการวิเคราะห์!K3:K52,"ต่ำ")</f>
        <v>0</v>
      </c>
      <c r="G15" s="61" t="e">
        <f t="shared" si="2"/>
        <v>#DIV/0!</v>
      </c>
      <c r="H15" s="63">
        <f t="shared" si="3"/>
        <v>0</v>
      </c>
      <c r="I15" s="63" t="e">
        <f t="shared" si="4"/>
        <v>#DIV/0!</v>
      </c>
      <c r="J15" s="58"/>
      <c r="K15" s="58"/>
      <c r="L15" s="58"/>
      <c r="M15" s="58"/>
    </row>
    <row r="16" spans="1:13" ht="18.75" customHeight="1" x14ac:dyDescent="0.2">
      <c r="A16" s="59" t="s">
        <v>59</v>
      </c>
      <c r="B16" s="60">
        <f>COUNTIF(ผลการวิเคราะห์!M3:M52,"สูง")</f>
        <v>0</v>
      </c>
      <c r="C16" s="50" t="e">
        <f t="shared" si="0"/>
        <v>#DIV/0!</v>
      </c>
      <c r="D16" s="60">
        <f>COUNTIF(ผลการวิเคราะห์!M3:M52,"กลาง")</f>
        <v>0</v>
      </c>
      <c r="E16" s="61" t="e">
        <f t="shared" si="1"/>
        <v>#DIV/0!</v>
      </c>
      <c r="F16" s="62">
        <f>COUNTIF(ผลการวิเคราะห์!M3:M52,"ต่ำ")</f>
        <v>0</v>
      </c>
      <c r="G16" s="61" t="e">
        <f t="shared" si="2"/>
        <v>#DIV/0!</v>
      </c>
      <c r="H16" s="63">
        <f t="shared" si="3"/>
        <v>0</v>
      </c>
      <c r="I16" s="63" t="e">
        <f t="shared" si="4"/>
        <v>#DIV/0!</v>
      </c>
      <c r="J16" s="58"/>
      <c r="K16" s="58"/>
      <c r="L16" s="58"/>
      <c r="M16" s="58"/>
    </row>
    <row r="17" spans="1:13" ht="18.75" customHeight="1" x14ac:dyDescent="0.2">
      <c r="A17" s="59" t="s">
        <v>60</v>
      </c>
      <c r="B17" s="60">
        <f>COUNTIF(ผลการวิเคราะห์!O3:O52,"สูง")</f>
        <v>0</v>
      </c>
      <c r="C17" s="50" t="e">
        <f t="shared" si="0"/>
        <v>#DIV/0!</v>
      </c>
      <c r="D17" s="60">
        <f>COUNTIF(ผลการวิเคราะห์!O3:O52,"กลาง")</f>
        <v>0</v>
      </c>
      <c r="E17" s="61" t="e">
        <f t="shared" si="1"/>
        <v>#DIV/0!</v>
      </c>
      <c r="F17" s="62">
        <f>COUNTIF(ผลการวิเคราะห์!O3:O52,"ต่ำ")</f>
        <v>0</v>
      </c>
      <c r="G17" s="61" t="e">
        <f t="shared" si="2"/>
        <v>#DIV/0!</v>
      </c>
      <c r="H17" s="63">
        <f t="shared" si="3"/>
        <v>0</v>
      </c>
      <c r="I17" s="63" t="e">
        <f t="shared" si="4"/>
        <v>#DIV/0!</v>
      </c>
      <c r="J17" s="58"/>
      <c r="K17" s="58"/>
      <c r="L17" s="58"/>
      <c r="M17" s="58"/>
    </row>
    <row r="18" spans="1:13" ht="18.75" customHeight="1" x14ac:dyDescent="0.2">
      <c r="A18" s="59" t="s">
        <v>61</v>
      </c>
      <c r="B18" s="60">
        <f>COUNTIF(ผลการวิเคราะห์!Q3:Q52,"สูง")</f>
        <v>0</v>
      </c>
      <c r="C18" s="50" t="e">
        <f t="shared" si="0"/>
        <v>#DIV/0!</v>
      </c>
      <c r="D18" s="60">
        <f>COUNTIF(ผลการวิเคราะห์!Q3:Q52,"กลาง")</f>
        <v>0</v>
      </c>
      <c r="E18" s="61" t="e">
        <f t="shared" si="1"/>
        <v>#DIV/0!</v>
      </c>
      <c r="F18" s="62">
        <f>COUNTIF(ผลการวิเคราะห์!Q3:Q52,"ต่ำ")</f>
        <v>0</v>
      </c>
      <c r="G18" s="61" t="e">
        <f t="shared" si="2"/>
        <v>#DIV/0!</v>
      </c>
      <c r="H18" s="63">
        <f t="shared" si="3"/>
        <v>0</v>
      </c>
      <c r="I18" s="63" t="e">
        <f t="shared" si="4"/>
        <v>#DIV/0!</v>
      </c>
      <c r="J18" s="58"/>
      <c r="K18" s="58"/>
      <c r="L18" s="58"/>
      <c r="M18" s="58"/>
    </row>
    <row r="19" spans="1:13" ht="18.75" customHeight="1" x14ac:dyDescent="0.2">
      <c r="A19" s="59" t="s">
        <v>62</v>
      </c>
      <c r="B19" s="60">
        <f>COUNTIF(ผลการวิเคราะห์!S3:S52,"สูง")</f>
        <v>0</v>
      </c>
      <c r="C19" s="50" t="e">
        <f t="shared" si="0"/>
        <v>#DIV/0!</v>
      </c>
      <c r="D19" s="60">
        <f>COUNTIF(ผลการวิเคราะห์!S3:S52,"กลาง")</f>
        <v>0</v>
      </c>
      <c r="E19" s="61" t="e">
        <f t="shared" si="1"/>
        <v>#DIV/0!</v>
      </c>
      <c r="F19" s="62">
        <f>COUNTIF(ผลการวิเคราะห์!S3:S52,"ต่ำ")</f>
        <v>0</v>
      </c>
      <c r="G19" s="61" t="e">
        <f t="shared" si="2"/>
        <v>#DIV/0!</v>
      </c>
      <c r="H19" s="63">
        <f t="shared" si="3"/>
        <v>0</v>
      </c>
      <c r="I19" s="63" t="e">
        <f t="shared" si="4"/>
        <v>#DIV/0!</v>
      </c>
      <c r="J19" s="58"/>
      <c r="K19" s="58"/>
      <c r="L19" s="58"/>
      <c r="M19" s="58"/>
    </row>
    <row r="20" spans="1:13" ht="18.75" customHeight="1" x14ac:dyDescent="0.2">
      <c r="A20" s="60" t="s">
        <v>63</v>
      </c>
      <c r="B20" s="60">
        <f>SUM(B12:B19)</f>
        <v>0</v>
      </c>
      <c r="C20" s="50" t="e">
        <f>B20*100/(D7*8)</f>
        <v>#DIV/0!</v>
      </c>
      <c r="D20" s="60">
        <f>SUM(D12:D19)</f>
        <v>0</v>
      </c>
      <c r="E20" s="61" t="e">
        <f>D20*100/(D7*8)</f>
        <v>#DIV/0!</v>
      </c>
      <c r="F20" s="62">
        <f>SUM(F12:F19)</f>
        <v>0</v>
      </c>
      <c r="G20" s="61" t="e">
        <f>F20*100/(D7*8)</f>
        <v>#DIV/0!</v>
      </c>
      <c r="H20" s="63">
        <f t="shared" si="3"/>
        <v>0</v>
      </c>
      <c r="I20" s="63" t="e">
        <f t="shared" si="4"/>
        <v>#DIV/0!</v>
      </c>
      <c r="J20" s="65"/>
      <c r="K20" s="65"/>
      <c r="L20" s="65"/>
      <c r="M20" s="65"/>
    </row>
    <row r="21" spans="1:13" ht="18.75" customHeight="1" x14ac:dyDescent="0.2"/>
    <row r="22" spans="1:13" ht="18.75" customHeight="1" x14ac:dyDescent="0.2">
      <c r="B22" s="66" t="s">
        <v>27</v>
      </c>
      <c r="C22" s="67" t="str">
        <f>$A$2</f>
        <v>ระดับชั้นมัธยมศึกษาปีที่   4/10  ปีการศึกษา  2558</v>
      </c>
      <c r="F22" s="65"/>
      <c r="H22" s="65"/>
      <c r="I22" s="65"/>
      <c r="J22" s="65"/>
      <c r="K22" s="65"/>
      <c r="L22" s="65"/>
      <c r="M22" s="65"/>
    </row>
    <row r="23" spans="1:13" ht="18.75" customHeight="1" x14ac:dyDescent="0.2">
      <c r="A23" s="68" t="str">
        <f>"จำนวน"&amp;"       "&amp;$D$7&amp;"   "&amp;"คน"</f>
        <v>จำนวน       0   คน</v>
      </c>
      <c r="B23" s="65" t="s">
        <v>29</v>
      </c>
      <c r="D23" s="65"/>
      <c r="F23" s="65"/>
      <c r="G23" s="65"/>
      <c r="H23" s="65"/>
      <c r="I23" s="65"/>
      <c r="J23" s="65"/>
      <c r="K23" s="65"/>
      <c r="L23" s="65"/>
      <c r="M23" s="65"/>
    </row>
    <row r="24" spans="1:13" ht="18.75" customHeight="1" x14ac:dyDescent="0.2">
      <c r="A24" s="56" t="s">
        <v>30</v>
      </c>
      <c r="B24" s="69" t="s">
        <v>34</v>
      </c>
    </row>
    <row r="25" spans="1:13" ht="18.75" customHeight="1" x14ac:dyDescent="0.2">
      <c r="B25" s="54" t="s">
        <v>31</v>
      </c>
    </row>
    <row r="26" spans="1:13" ht="18.75" customHeight="1" x14ac:dyDescent="0.2">
      <c r="A26" s="56" t="s">
        <v>32</v>
      </c>
      <c r="B26" s="69" t="s">
        <v>34</v>
      </c>
    </row>
    <row r="27" spans="1:13" ht="18.75" customHeight="1" x14ac:dyDescent="0.2">
      <c r="B27" s="54" t="s">
        <v>31</v>
      </c>
    </row>
    <row r="28" spans="1:13" ht="18.75" customHeight="1" x14ac:dyDescent="0.2">
      <c r="A28" s="56" t="s">
        <v>33</v>
      </c>
      <c r="B28" s="69" t="s">
        <v>34</v>
      </c>
    </row>
    <row r="29" spans="1:13" ht="18.75" customHeight="1" x14ac:dyDescent="0.2">
      <c r="A29" s="56"/>
      <c r="B29" s="54" t="s">
        <v>31</v>
      </c>
    </row>
    <row r="30" spans="1:13" ht="18.75" customHeight="1" x14ac:dyDescent="0.2"/>
    <row r="31" spans="1:13" ht="21" customHeight="1" x14ac:dyDescent="0.2"/>
    <row r="32" spans="1:13" ht="21" customHeight="1" x14ac:dyDescent="0.2"/>
    <row r="33" ht="21" customHeight="1" x14ac:dyDescent="0.2"/>
    <row r="34" ht="21" customHeight="1" x14ac:dyDescent="0.2"/>
    <row r="35" ht="21" customHeight="1" x14ac:dyDescent="0.2"/>
  </sheetData>
  <mergeCells count="9">
    <mergeCell ref="A9:A11"/>
    <mergeCell ref="A1:I1"/>
    <mergeCell ref="A2:I2"/>
    <mergeCell ref="H9:H11"/>
    <mergeCell ref="I9:I11"/>
    <mergeCell ref="B9:G9"/>
    <mergeCell ref="B10:C10"/>
    <mergeCell ref="D10:E10"/>
    <mergeCell ref="F10:G10"/>
  </mergeCells>
  <printOptions horizontalCentered="1"/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" customHeight="1" x14ac:dyDescent="0.3">
      <c r="A3" s="24" t="s">
        <v>1</v>
      </c>
      <c r="B3" s="24" t="s">
        <v>12</v>
      </c>
      <c r="C3" s="24" t="s">
        <v>2</v>
      </c>
      <c r="D3" s="26" t="s">
        <v>46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ผลการวิเคราะห์!Q3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ผลการวิเคราะห์!Q4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ผลการวิเคราะห์!Q5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ผลการวิเคราะห์!Q6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ผลการวิเคราะห์!Q7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ผลการวิเคราะห์!Q8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ผลการวิเคราะห์!Q9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ผลการวิเคราะห์!Q10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ผลการวิเคราะห์!Q11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ผลการวิเคราะห์!Q12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ผลการวิเคราะห์!Q13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ผลการวิเคราะห์!Q14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ผลการวิเคราะห์!Q15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ผลการวิเคราะห์!Q16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ผลการวิเคราะห์!Q17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ผลการวิเคราะห์!Q18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ผลการวิเคราะห์!Q19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ผลการวิเคราะห์!Q20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ผลการวิเคราะห์!Q21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ผลการวิเคราะห์!Q22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ผลการวิเคราะห์!Q23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ผลการวิเคราะห์!Q24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ผลการวิเคราะห์!Q25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ผลการวิเคราะห์!Q26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ผลการวิเคราะห์!Q27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ผลการวิเคราะห์!Q28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ผลการวิเคราะห์!Q29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ผลการวิเคราะห์!Q30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ผลการวิเคราะห์!Q31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ผลการวิเคราะห์!Q32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ผลการวิเคราะห์!Q33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ผลการวิเคราะห์!Q34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ผลการวิเคราะห์!Q35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ผลการวิเคราะห์!Q36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ผลการวิเคราะห์!Q37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ผลการวิเคราะห์!Q38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ผลการวิเคราะห์!Q39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ผลการวิเคราะห์!Q40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ผลการวิเคราะห์!Q41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ผลการวิเคราะห์!Q42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ผลการวิเคราะห์!Q43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ผลการวิเคราะห์!Q44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ผลการวิเคราะห์!Q45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ผลการวิเคราะห์!Q46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ผลการวิเคราะห์!Q47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ผลการวิเคราะห์!Q48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ผลการวิเคราะห์!Q49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ผลการวิเคราะห์!Q50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ผลการวิเคราะห์!Q51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ผลการวิเคราะห์!Q52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5.12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8.75" customHeight="1" x14ac:dyDescent="0.3">
      <c r="A3" s="24" t="s">
        <v>1</v>
      </c>
      <c r="B3" s="24" t="s">
        <v>12</v>
      </c>
      <c r="C3" s="24" t="s">
        <v>2</v>
      </c>
      <c r="D3" s="26" t="s">
        <v>47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ผลการวิเคราะห์!S3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ผลการวิเคราะห์!S4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ผลการวิเคราะห์!S5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ผลการวิเคราะห์!S6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ผลการวิเคราะห์!S7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ผลการวิเคราะห์!S8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ผลการวิเคราะห์!S9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ผลการวิเคราะห์!S10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ผลการวิเคราะห์!S11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ผลการวิเคราะห์!S12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ผลการวิเคราะห์!S13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ผลการวิเคราะห์!S14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ผลการวิเคราะห์!S15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ผลการวิเคราะห์!S16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ผลการวิเคราะห์!S17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ผลการวิเคราะห์!S18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ผลการวิเคราะห์!S19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ผลการวิเคราะห์!S20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ผลการวิเคราะห์!S21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ผลการวิเคราะห์!S22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ผลการวิเคราะห์!S23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ผลการวิเคราะห์!S24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ผลการวิเคราะห์!S25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ผลการวิเคราะห์!S26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ผลการวิเคราะห์!S27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ผลการวิเคราะห์!S28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ผลการวิเคราะห์!S29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ผลการวิเคราะห์!S30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ผลการวิเคราะห์!S31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ผลการวิเคราะห์!S32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ผลการวิเคราะห์!S33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ผลการวิเคราะห์!S34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ผลการวิเคราะห์!S35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ผลการวิเคราะห์!S36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ผลการวิเคราะห์!S37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ผลการวิเคราะห์!S38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ผลการวิเคราะห์!S39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ผลการวิเคราะห์!S40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ผลการวิเคราะห์!S41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ผลการวิเคราะห์!S42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ผลการวิเคราะห์!S43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ผลการวิเคราะห์!S44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ผลการวิเคราะห์!S45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ผลการวิเคราะห์!S46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ผลการวิเคราะห์!S47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ผลการวิเคราะห์!S48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ผลการวิเคราะห์!S49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ผลการวิเคราะห์!S50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ผลการวิเคราะห์!S51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ผลการวิเคราะห์!S52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C7" sqref="C7"/>
    </sheetView>
  </sheetViews>
  <sheetFormatPr defaultRowHeight="21" x14ac:dyDescent="0.35"/>
  <cols>
    <col min="1" max="1" width="3.75" style="12" customWidth="1"/>
    <col min="2" max="2" width="6.75" style="12" customWidth="1"/>
    <col min="3" max="3" width="26" style="14" customWidth="1"/>
    <col min="4" max="11" width="6.25" style="12" customWidth="1"/>
    <col min="12" max="16384" width="9" style="12"/>
  </cols>
  <sheetData>
    <row r="1" spans="1:11" ht="30" customHeight="1" thickBot="1" x14ac:dyDescent="0.4">
      <c r="A1" s="13" t="s">
        <v>0</v>
      </c>
      <c r="B1" s="13"/>
      <c r="F1" s="13" t="str">
        <f>สรุปผล!$A$2</f>
        <v>ระดับชั้นมัธยมศึกษาปีที่   4/10  ปีการศึกษา  2558</v>
      </c>
    </row>
    <row r="2" spans="1:11" s="15" customFormat="1" x14ac:dyDescent="0.35">
      <c r="A2" s="81" t="s">
        <v>1</v>
      </c>
      <c r="B2" s="42" t="s">
        <v>13</v>
      </c>
      <c r="C2" s="83" t="s">
        <v>2</v>
      </c>
      <c r="D2" s="78" t="s">
        <v>49</v>
      </c>
      <c r="E2" s="79"/>
      <c r="F2" s="79"/>
      <c r="G2" s="79"/>
      <c r="H2" s="79"/>
      <c r="I2" s="79"/>
      <c r="J2" s="79"/>
      <c r="K2" s="80"/>
    </row>
    <row r="3" spans="1:11" s="15" customFormat="1" ht="21.75" thickBot="1" x14ac:dyDescent="0.4">
      <c r="A3" s="82"/>
      <c r="B3" s="43" t="s">
        <v>14</v>
      </c>
      <c r="C3" s="84"/>
      <c r="D3" s="36" t="s">
        <v>22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8" t="s">
        <v>21</v>
      </c>
    </row>
    <row r="4" spans="1:11" s="15" customFormat="1" x14ac:dyDescent="0.35">
      <c r="A4" s="17">
        <v>1</v>
      </c>
      <c r="B4" s="16">
        <v>20763</v>
      </c>
      <c r="C4" s="32" t="s">
        <v>66</v>
      </c>
      <c r="D4" s="41" t="s">
        <v>48</v>
      </c>
      <c r="E4" s="41" t="s">
        <v>48</v>
      </c>
      <c r="F4" s="41" t="s">
        <v>48</v>
      </c>
      <c r="G4" s="41" t="s">
        <v>48</v>
      </c>
      <c r="H4" s="41" t="s">
        <v>48</v>
      </c>
      <c r="I4" s="41" t="s">
        <v>48</v>
      </c>
      <c r="J4" s="41" t="s">
        <v>48</v>
      </c>
      <c r="K4" s="51" t="s">
        <v>48</v>
      </c>
    </row>
    <row r="5" spans="1:11" x14ac:dyDescent="0.35">
      <c r="A5" s="44">
        <v>2</v>
      </c>
      <c r="B5" s="45">
        <v>20955</v>
      </c>
      <c r="C5" s="46" t="s">
        <v>67</v>
      </c>
      <c r="D5" s="35" t="s">
        <v>48</v>
      </c>
      <c r="E5" s="35" t="s">
        <v>48</v>
      </c>
      <c r="F5" s="35" t="s">
        <v>48</v>
      </c>
      <c r="G5" s="35" t="s">
        <v>48</v>
      </c>
      <c r="H5" s="35" t="s">
        <v>48</v>
      </c>
      <c r="I5" s="35" t="s">
        <v>48</v>
      </c>
      <c r="J5" s="35" t="s">
        <v>48</v>
      </c>
      <c r="K5" s="52" t="s">
        <v>48</v>
      </c>
    </row>
    <row r="6" spans="1:11" x14ac:dyDescent="0.35">
      <c r="A6" s="34">
        <v>3</v>
      </c>
      <c r="B6" s="18">
        <v>20991</v>
      </c>
      <c r="C6" s="33" t="s">
        <v>68</v>
      </c>
      <c r="D6" s="41" t="s">
        <v>48</v>
      </c>
      <c r="E6" s="41" t="s">
        <v>48</v>
      </c>
      <c r="F6" s="41" t="s">
        <v>48</v>
      </c>
      <c r="G6" s="41" t="s">
        <v>48</v>
      </c>
      <c r="H6" s="41" t="s">
        <v>48</v>
      </c>
      <c r="I6" s="41" t="s">
        <v>48</v>
      </c>
      <c r="J6" s="41" t="s">
        <v>48</v>
      </c>
      <c r="K6" s="53" t="s">
        <v>48</v>
      </c>
    </row>
    <row r="7" spans="1:11" x14ac:dyDescent="0.35">
      <c r="A7" s="44">
        <v>4</v>
      </c>
      <c r="B7" s="45">
        <v>20993</v>
      </c>
      <c r="C7" s="46" t="s">
        <v>69</v>
      </c>
      <c r="D7" s="35" t="s">
        <v>48</v>
      </c>
      <c r="E7" s="35" t="s">
        <v>48</v>
      </c>
      <c r="F7" s="35" t="s">
        <v>48</v>
      </c>
      <c r="G7" s="35" t="s">
        <v>48</v>
      </c>
      <c r="H7" s="35" t="s">
        <v>48</v>
      </c>
      <c r="I7" s="35" t="s">
        <v>48</v>
      </c>
      <c r="J7" s="35" t="s">
        <v>48</v>
      </c>
      <c r="K7" s="52" t="s">
        <v>48</v>
      </c>
    </row>
    <row r="8" spans="1:11" x14ac:dyDescent="0.35">
      <c r="A8" s="34">
        <v>5</v>
      </c>
      <c r="B8" s="18">
        <v>21021</v>
      </c>
      <c r="C8" s="33" t="s">
        <v>70</v>
      </c>
      <c r="D8" s="41" t="s">
        <v>48</v>
      </c>
      <c r="E8" s="41" t="s">
        <v>48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3" t="s">
        <v>48</v>
      </c>
    </row>
    <row r="9" spans="1:11" x14ac:dyDescent="0.35">
      <c r="A9" s="44">
        <v>6</v>
      </c>
      <c r="B9" s="45">
        <v>21026</v>
      </c>
      <c r="C9" s="46" t="s">
        <v>71</v>
      </c>
      <c r="D9" s="35" t="s">
        <v>48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J9" s="35" t="s">
        <v>48</v>
      </c>
      <c r="K9" s="52" t="s">
        <v>48</v>
      </c>
    </row>
    <row r="10" spans="1:11" x14ac:dyDescent="0.35">
      <c r="A10" s="34">
        <v>7</v>
      </c>
      <c r="B10" s="18">
        <v>21091</v>
      </c>
      <c r="C10" s="33" t="s">
        <v>72</v>
      </c>
      <c r="D10" s="41" t="s">
        <v>48</v>
      </c>
      <c r="E10" s="41" t="s">
        <v>48</v>
      </c>
      <c r="F10" s="41" t="s">
        <v>48</v>
      </c>
      <c r="G10" s="41" t="s">
        <v>48</v>
      </c>
      <c r="H10" s="41" t="s">
        <v>48</v>
      </c>
      <c r="I10" s="41" t="s">
        <v>48</v>
      </c>
      <c r="J10" s="41" t="s">
        <v>48</v>
      </c>
      <c r="K10" s="53" t="s">
        <v>48</v>
      </c>
    </row>
    <row r="11" spans="1:11" x14ac:dyDescent="0.35">
      <c r="A11" s="44">
        <v>8</v>
      </c>
      <c r="B11" s="45">
        <v>21112</v>
      </c>
      <c r="C11" s="46" t="s">
        <v>73</v>
      </c>
      <c r="D11" s="35" t="s">
        <v>48</v>
      </c>
      <c r="E11" s="35" t="s">
        <v>48</v>
      </c>
      <c r="F11" s="35" t="s">
        <v>48</v>
      </c>
      <c r="G11" s="35" t="s">
        <v>48</v>
      </c>
      <c r="H11" s="35" t="s">
        <v>48</v>
      </c>
      <c r="I11" s="35" t="s">
        <v>48</v>
      </c>
      <c r="J11" s="35" t="s">
        <v>48</v>
      </c>
      <c r="K11" s="52" t="s">
        <v>48</v>
      </c>
    </row>
    <row r="12" spans="1:11" x14ac:dyDescent="0.35">
      <c r="A12" s="34">
        <v>9</v>
      </c>
      <c r="B12" s="18">
        <v>21116</v>
      </c>
      <c r="C12" s="33" t="s">
        <v>74</v>
      </c>
      <c r="D12" s="41" t="s">
        <v>48</v>
      </c>
      <c r="E12" s="41" t="s">
        <v>48</v>
      </c>
      <c r="F12" s="41" t="s">
        <v>48</v>
      </c>
      <c r="G12" s="41" t="s">
        <v>48</v>
      </c>
      <c r="H12" s="41" t="s">
        <v>48</v>
      </c>
      <c r="I12" s="41" t="s">
        <v>48</v>
      </c>
      <c r="J12" s="41" t="s">
        <v>48</v>
      </c>
      <c r="K12" s="53" t="s">
        <v>48</v>
      </c>
    </row>
    <row r="13" spans="1:11" x14ac:dyDescent="0.35">
      <c r="A13" s="44">
        <v>10</v>
      </c>
      <c r="B13" s="45">
        <v>21234</v>
      </c>
      <c r="C13" s="46" t="s">
        <v>75</v>
      </c>
      <c r="D13" s="35" t="s">
        <v>48</v>
      </c>
      <c r="E13" s="35" t="s">
        <v>48</v>
      </c>
      <c r="F13" s="35" t="s">
        <v>48</v>
      </c>
      <c r="G13" s="35" t="s">
        <v>48</v>
      </c>
      <c r="H13" s="35" t="s">
        <v>48</v>
      </c>
      <c r="I13" s="35" t="s">
        <v>48</v>
      </c>
      <c r="J13" s="35" t="s">
        <v>48</v>
      </c>
      <c r="K13" s="52" t="s">
        <v>48</v>
      </c>
    </row>
    <row r="14" spans="1:11" x14ac:dyDescent="0.35">
      <c r="A14" s="34">
        <v>11</v>
      </c>
      <c r="B14" s="18">
        <v>21497</v>
      </c>
      <c r="C14" s="33" t="s">
        <v>76</v>
      </c>
      <c r="D14" s="41" t="s">
        <v>48</v>
      </c>
      <c r="E14" s="41" t="s">
        <v>48</v>
      </c>
      <c r="F14" s="41" t="s">
        <v>48</v>
      </c>
      <c r="G14" s="41" t="s">
        <v>48</v>
      </c>
      <c r="H14" s="41" t="s">
        <v>48</v>
      </c>
      <c r="I14" s="41" t="s">
        <v>48</v>
      </c>
      <c r="J14" s="41" t="s">
        <v>48</v>
      </c>
      <c r="K14" s="53" t="s">
        <v>48</v>
      </c>
    </row>
    <row r="15" spans="1:11" x14ac:dyDescent="0.35">
      <c r="A15" s="44">
        <v>12</v>
      </c>
      <c r="B15" s="45">
        <v>21939</v>
      </c>
      <c r="C15" s="46" t="s">
        <v>77</v>
      </c>
      <c r="D15" s="35" t="s">
        <v>48</v>
      </c>
      <c r="E15" s="35" t="s">
        <v>48</v>
      </c>
      <c r="F15" s="35" t="s">
        <v>48</v>
      </c>
      <c r="G15" s="35" t="s">
        <v>48</v>
      </c>
      <c r="H15" s="35" t="s">
        <v>48</v>
      </c>
      <c r="I15" s="35" t="s">
        <v>48</v>
      </c>
      <c r="J15" s="35" t="s">
        <v>48</v>
      </c>
      <c r="K15" s="52" t="s">
        <v>48</v>
      </c>
    </row>
    <row r="16" spans="1:11" x14ac:dyDescent="0.35">
      <c r="A16" s="34">
        <v>13</v>
      </c>
      <c r="B16" s="18">
        <v>23151</v>
      </c>
      <c r="C16" s="33" t="s">
        <v>78</v>
      </c>
      <c r="D16" s="41" t="s">
        <v>48</v>
      </c>
      <c r="E16" s="41" t="s">
        <v>48</v>
      </c>
      <c r="F16" s="41" t="s">
        <v>48</v>
      </c>
      <c r="G16" s="41" t="s">
        <v>48</v>
      </c>
      <c r="H16" s="41" t="s">
        <v>48</v>
      </c>
      <c r="I16" s="41" t="s">
        <v>48</v>
      </c>
      <c r="J16" s="41" t="s">
        <v>48</v>
      </c>
      <c r="K16" s="53" t="s">
        <v>48</v>
      </c>
    </row>
    <row r="17" spans="1:11" x14ac:dyDescent="0.35">
      <c r="A17" s="44">
        <v>14</v>
      </c>
      <c r="B17" s="45">
        <v>23152</v>
      </c>
      <c r="C17" s="46" t="s">
        <v>79</v>
      </c>
      <c r="D17" s="35" t="s">
        <v>48</v>
      </c>
      <c r="E17" s="35" t="s">
        <v>48</v>
      </c>
      <c r="F17" s="35" t="s">
        <v>48</v>
      </c>
      <c r="G17" s="35" t="s">
        <v>48</v>
      </c>
      <c r="H17" s="35" t="s">
        <v>48</v>
      </c>
      <c r="I17" s="35" t="s">
        <v>48</v>
      </c>
      <c r="J17" s="35" t="s">
        <v>48</v>
      </c>
      <c r="K17" s="52" t="s">
        <v>48</v>
      </c>
    </row>
    <row r="18" spans="1:11" x14ac:dyDescent="0.35">
      <c r="A18" s="34">
        <v>15</v>
      </c>
      <c r="B18" s="18">
        <v>23192</v>
      </c>
      <c r="C18" s="33" t="s">
        <v>80</v>
      </c>
      <c r="D18" s="41" t="s">
        <v>48</v>
      </c>
      <c r="E18" s="41" t="s">
        <v>48</v>
      </c>
      <c r="F18" s="41" t="s">
        <v>48</v>
      </c>
      <c r="G18" s="41" t="s">
        <v>48</v>
      </c>
      <c r="H18" s="41" t="s">
        <v>48</v>
      </c>
      <c r="I18" s="41" t="s">
        <v>48</v>
      </c>
      <c r="J18" s="41" t="s">
        <v>48</v>
      </c>
      <c r="K18" s="53" t="s">
        <v>48</v>
      </c>
    </row>
    <row r="19" spans="1:11" x14ac:dyDescent="0.35">
      <c r="A19" s="44">
        <v>16</v>
      </c>
      <c r="B19" s="45">
        <v>20968</v>
      </c>
      <c r="C19" s="46" t="s">
        <v>81</v>
      </c>
      <c r="D19" s="35" t="s">
        <v>48</v>
      </c>
      <c r="E19" s="35" t="s">
        <v>48</v>
      </c>
      <c r="F19" s="35" t="s">
        <v>48</v>
      </c>
      <c r="G19" s="35" t="s">
        <v>48</v>
      </c>
      <c r="H19" s="35" t="s">
        <v>48</v>
      </c>
      <c r="I19" s="35" t="s">
        <v>48</v>
      </c>
      <c r="J19" s="35" t="s">
        <v>48</v>
      </c>
      <c r="K19" s="52" t="s">
        <v>48</v>
      </c>
    </row>
    <row r="20" spans="1:11" x14ac:dyDescent="0.35">
      <c r="A20" s="34">
        <v>17</v>
      </c>
      <c r="B20" s="18">
        <v>20972</v>
      </c>
      <c r="C20" s="33" t="s">
        <v>82</v>
      </c>
      <c r="D20" s="41" t="s">
        <v>48</v>
      </c>
      <c r="E20" s="41" t="s">
        <v>48</v>
      </c>
      <c r="F20" s="41" t="s">
        <v>48</v>
      </c>
      <c r="G20" s="41" t="s">
        <v>48</v>
      </c>
      <c r="H20" s="41" t="s">
        <v>48</v>
      </c>
      <c r="I20" s="41" t="s">
        <v>48</v>
      </c>
      <c r="J20" s="41" t="s">
        <v>48</v>
      </c>
      <c r="K20" s="53" t="s">
        <v>48</v>
      </c>
    </row>
    <row r="21" spans="1:11" x14ac:dyDescent="0.35">
      <c r="A21" s="44">
        <v>18</v>
      </c>
      <c r="B21" s="45">
        <v>21003</v>
      </c>
      <c r="C21" s="46" t="s">
        <v>83</v>
      </c>
      <c r="D21" s="35" t="s">
        <v>48</v>
      </c>
      <c r="E21" s="35" t="s">
        <v>48</v>
      </c>
      <c r="F21" s="35" t="s">
        <v>48</v>
      </c>
      <c r="G21" s="35" t="s">
        <v>48</v>
      </c>
      <c r="H21" s="35" t="s">
        <v>48</v>
      </c>
      <c r="I21" s="35" t="s">
        <v>48</v>
      </c>
      <c r="J21" s="35" t="s">
        <v>48</v>
      </c>
      <c r="K21" s="52" t="s">
        <v>48</v>
      </c>
    </row>
    <row r="22" spans="1:11" x14ac:dyDescent="0.35">
      <c r="A22" s="34">
        <v>19</v>
      </c>
      <c r="B22" s="18">
        <v>21099</v>
      </c>
      <c r="C22" s="33" t="s">
        <v>84</v>
      </c>
      <c r="D22" s="41" t="s">
        <v>48</v>
      </c>
      <c r="E22" s="41" t="s">
        <v>48</v>
      </c>
      <c r="F22" s="41" t="s">
        <v>48</v>
      </c>
      <c r="G22" s="41" t="s">
        <v>48</v>
      </c>
      <c r="H22" s="41" t="s">
        <v>48</v>
      </c>
      <c r="I22" s="41" t="s">
        <v>48</v>
      </c>
      <c r="J22" s="41" t="s">
        <v>48</v>
      </c>
      <c r="K22" s="53" t="s">
        <v>48</v>
      </c>
    </row>
    <row r="23" spans="1:11" x14ac:dyDescent="0.35">
      <c r="A23" s="44">
        <v>20</v>
      </c>
      <c r="B23" s="45">
        <v>21169</v>
      </c>
      <c r="C23" s="46" t="s">
        <v>85</v>
      </c>
      <c r="D23" s="35" t="s">
        <v>48</v>
      </c>
      <c r="E23" s="35" t="s">
        <v>48</v>
      </c>
      <c r="F23" s="35" t="s">
        <v>48</v>
      </c>
      <c r="G23" s="35" t="s">
        <v>48</v>
      </c>
      <c r="H23" s="35" t="s">
        <v>48</v>
      </c>
      <c r="I23" s="35" t="s">
        <v>48</v>
      </c>
      <c r="J23" s="35" t="s">
        <v>48</v>
      </c>
      <c r="K23" s="52" t="s">
        <v>48</v>
      </c>
    </row>
    <row r="24" spans="1:11" x14ac:dyDescent="0.35">
      <c r="A24" s="34">
        <v>21</v>
      </c>
      <c r="B24" s="18">
        <v>21187</v>
      </c>
      <c r="C24" s="33" t="s">
        <v>86</v>
      </c>
      <c r="D24" s="41" t="s">
        <v>48</v>
      </c>
      <c r="E24" s="41" t="s">
        <v>48</v>
      </c>
      <c r="F24" s="41" t="s">
        <v>48</v>
      </c>
      <c r="G24" s="41" t="s">
        <v>48</v>
      </c>
      <c r="H24" s="41" t="s">
        <v>48</v>
      </c>
      <c r="I24" s="41" t="s">
        <v>48</v>
      </c>
      <c r="J24" s="41" t="s">
        <v>48</v>
      </c>
      <c r="K24" s="53" t="s">
        <v>48</v>
      </c>
    </row>
    <row r="25" spans="1:11" x14ac:dyDescent="0.35">
      <c r="A25" s="44">
        <v>22</v>
      </c>
      <c r="B25" s="45">
        <v>21199</v>
      </c>
      <c r="C25" s="46" t="s">
        <v>87</v>
      </c>
      <c r="D25" s="35" t="s">
        <v>48</v>
      </c>
      <c r="E25" s="35" t="s">
        <v>48</v>
      </c>
      <c r="F25" s="35" t="s">
        <v>48</v>
      </c>
      <c r="G25" s="35" t="s">
        <v>48</v>
      </c>
      <c r="H25" s="35" t="s">
        <v>48</v>
      </c>
      <c r="I25" s="35" t="s">
        <v>48</v>
      </c>
      <c r="J25" s="35" t="s">
        <v>48</v>
      </c>
      <c r="K25" s="52" t="s">
        <v>48</v>
      </c>
    </row>
    <row r="26" spans="1:11" x14ac:dyDescent="0.35">
      <c r="A26" s="34">
        <v>23</v>
      </c>
      <c r="B26" s="18">
        <v>21261</v>
      </c>
      <c r="C26" s="33" t="s">
        <v>88</v>
      </c>
      <c r="D26" s="41" t="s">
        <v>48</v>
      </c>
      <c r="E26" s="41" t="s">
        <v>48</v>
      </c>
      <c r="F26" s="41" t="s">
        <v>48</v>
      </c>
      <c r="G26" s="41" t="s">
        <v>48</v>
      </c>
      <c r="H26" s="41" t="s">
        <v>48</v>
      </c>
      <c r="I26" s="41" t="s">
        <v>48</v>
      </c>
      <c r="J26" s="41" t="s">
        <v>48</v>
      </c>
      <c r="K26" s="53" t="s">
        <v>48</v>
      </c>
    </row>
    <row r="27" spans="1:11" x14ac:dyDescent="0.35">
      <c r="A27" s="44">
        <v>24</v>
      </c>
      <c r="B27" s="45">
        <v>21936</v>
      </c>
      <c r="C27" s="46" t="s">
        <v>89</v>
      </c>
      <c r="D27" s="35" t="s">
        <v>48</v>
      </c>
      <c r="E27" s="35" t="s">
        <v>48</v>
      </c>
      <c r="F27" s="35" t="s">
        <v>48</v>
      </c>
      <c r="G27" s="35" t="s">
        <v>48</v>
      </c>
      <c r="H27" s="35" t="s">
        <v>48</v>
      </c>
      <c r="I27" s="35" t="s">
        <v>48</v>
      </c>
      <c r="J27" s="35" t="s">
        <v>48</v>
      </c>
      <c r="K27" s="52" t="s">
        <v>48</v>
      </c>
    </row>
    <row r="28" spans="1:11" x14ac:dyDescent="0.35">
      <c r="A28" s="34">
        <v>25</v>
      </c>
      <c r="B28" s="18">
        <v>23154</v>
      </c>
      <c r="C28" s="33" t="s">
        <v>90</v>
      </c>
      <c r="D28" s="41" t="s">
        <v>48</v>
      </c>
      <c r="E28" s="41" t="s">
        <v>48</v>
      </c>
      <c r="F28" s="41" t="s">
        <v>48</v>
      </c>
      <c r="G28" s="41" t="s">
        <v>48</v>
      </c>
      <c r="H28" s="41" t="s">
        <v>48</v>
      </c>
      <c r="I28" s="41" t="s">
        <v>48</v>
      </c>
      <c r="J28" s="41" t="s">
        <v>48</v>
      </c>
      <c r="K28" s="53" t="s">
        <v>48</v>
      </c>
    </row>
    <row r="29" spans="1:11" x14ac:dyDescent="0.35">
      <c r="A29" s="44">
        <v>26</v>
      </c>
      <c r="B29" s="45">
        <v>23155</v>
      </c>
      <c r="C29" s="46" t="s">
        <v>91</v>
      </c>
      <c r="D29" s="35" t="s">
        <v>48</v>
      </c>
      <c r="E29" s="35" t="s">
        <v>48</v>
      </c>
      <c r="F29" s="35" t="s">
        <v>48</v>
      </c>
      <c r="G29" s="35" t="s">
        <v>48</v>
      </c>
      <c r="H29" s="35" t="s">
        <v>48</v>
      </c>
      <c r="I29" s="35" t="s">
        <v>48</v>
      </c>
      <c r="J29" s="35" t="s">
        <v>48</v>
      </c>
      <c r="K29" s="52" t="s">
        <v>48</v>
      </c>
    </row>
    <row r="30" spans="1:11" x14ac:dyDescent="0.35">
      <c r="A30" s="34">
        <v>27</v>
      </c>
      <c r="B30" s="18">
        <v>23156</v>
      </c>
      <c r="C30" s="33" t="s">
        <v>92</v>
      </c>
      <c r="D30" s="41" t="s">
        <v>48</v>
      </c>
      <c r="E30" s="41" t="s">
        <v>48</v>
      </c>
      <c r="F30" s="41" t="s">
        <v>48</v>
      </c>
      <c r="G30" s="41" t="s">
        <v>48</v>
      </c>
      <c r="H30" s="41" t="s">
        <v>48</v>
      </c>
      <c r="I30" s="41" t="s">
        <v>48</v>
      </c>
      <c r="J30" s="41" t="s">
        <v>48</v>
      </c>
      <c r="K30" s="53" t="s">
        <v>48</v>
      </c>
    </row>
    <row r="31" spans="1:11" x14ac:dyDescent="0.35">
      <c r="A31" s="44">
        <v>28</v>
      </c>
      <c r="B31" s="45">
        <v>23157</v>
      </c>
      <c r="C31" s="46" t="s">
        <v>93</v>
      </c>
      <c r="D31" s="35" t="s">
        <v>48</v>
      </c>
      <c r="E31" s="35" t="s">
        <v>48</v>
      </c>
      <c r="F31" s="35" t="s">
        <v>48</v>
      </c>
      <c r="G31" s="35" t="s">
        <v>48</v>
      </c>
      <c r="H31" s="35" t="s">
        <v>48</v>
      </c>
      <c r="I31" s="35" t="s">
        <v>48</v>
      </c>
      <c r="J31" s="35" t="s">
        <v>48</v>
      </c>
      <c r="K31" s="52" t="s">
        <v>48</v>
      </c>
    </row>
    <row r="32" spans="1:11" x14ac:dyDescent="0.35">
      <c r="A32" s="34">
        <v>29</v>
      </c>
      <c r="B32" s="18">
        <v>23158</v>
      </c>
      <c r="C32" s="33" t="s">
        <v>94</v>
      </c>
      <c r="D32" s="41" t="s">
        <v>48</v>
      </c>
      <c r="E32" s="41" t="s">
        <v>48</v>
      </c>
      <c r="F32" s="41" t="s">
        <v>48</v>
      </c>
      <c r="G32" s="41" t="s">
        <v>48</v>
      </c>
      <c r="H32" s="41" t="s">
        <v>48</v>
      </c>
      <c r="I32" s="41" t="s">
        <v>48</v>
      </c>
      <c r="J32" s="41" t="s">
        <v>48</v>
      </c>
      <c r="K32" s="53" t="s">
        <v>48</v>
      </c>
    </row>
    <row r="33" spans="1:11" x14ac:dyDescent="0.35">
      <c r="A33" s="44">
        <v>30</v>
      </c>
      <c r="B33" s="45">
        <v>23159</v>
      </c>
      <c r="C33" s="46" t="s">
        <v>95</v>
      </c>
      <c r="D33" s="35" t="s">
        <v>48</v>
      </c>
      <c r="E33" s="35" t="s">
        <v>48</v>
      </c>
      <c r="F33" s="35" t="s">
        <v>48</v>
      </c>
      <c r="G33" s="35" t="s">
        <v>48</v>
      </c>
      <c r="H33" s="35" t="s">
        <v>48</v>
      </c>
      <c r="I33" s="35" t="s">
        <v>48</v>
      </c>
      <c r="J33" s="35" t="s">
        <v>48</v>
      </c>
      <c r="K33" s="52" t="s">
        <v>48</v>
      </c>
    </row>
    <row r="34" spans="1:11" x14ac:dyDescent="0.35">
      <c r="A34" s="34">
        <v>31</v>
      </c>
      <c r="B34" s="18">
        <v>23161</v>
      </c>
      <c r="C34" s="33" t="s">
        <v>96</v>
      </c>
      <c r="D34" s="41" t="s">
        <v>48</v>
      </c>
      <c r="E34" s="41" t="s">
        <v>48</v>
      </c>
      <c r="F34" s="41" t="s">
        <v>48</v>
      </c>
      <c r="G34" s="41" t="s">
        <v>48</v>
      </c>
      <c r="H34" s="41" t="s">
        <v>48</v>
      </c>
      <c r="I34" s="41" t="s">
        <v>48</v>
      </c>
      <c r="J34" s="41" t="s">
        <v>48</v>
      </c>
      <c r="K34" s="53" t="s">
        <v>48</v>
      </c>
    </row>
    <row r="35" spans="1:11" x14ac:dyDescent="0.35">
      <c r="A35" s="44">
        <v>32</v>
      </c>
      <c r="B35" s="45">
        <v>23162</v>
      </c>
      <c r="C35" s="46" t="s">
        <v>97</v>
      </c>
      <c r="D35" s="35" t="s">
        <v>48</v>
      </c>
      <c r="E35" s="35" t="s">
        <v>48</v>
      </c>
      <c r="F35" s="35" t="s">
        <v>48</v>
      </c>
      <c r="G35" s="35" t="s">
        <v>48</v>
      </c>
      <c r="H35" s="35" t="s">
        <v>48</v>
      </c>
      <c r="I35" s="35" t="s">
        <v>48</v>
      </c>
      <c r="J35" s="35" t="s">
        <v>48</v>
      </c>
      <c r="K35" s="52" t="s">
        <v>48</v>
      </c>
    </row>
    <row r="36" spans="1:11" x14ac:dyDescent="0.35">
      <c r="A36" s="34">
        <v>33</v>
      </c>
      <c r="B36" s="18">
        <v>23163</v>
      </c>
      <c r="C36" s="33" t="s">
        <v>98</v>
      </c>
      <c r="D36" s="41" t="s">
        <v>48</v>
      </c>
      <c r="E36" s="41" t="s">
        <v>48</v>
      </c>
      <c r="F36" s="41" t="s">
        <v>48</v>
      </c>
      <c r="G36" s="41" t="s">
        <v>48</v>
      </c>
      <c r="H36" s="41" t="s">
        <v>48</v>
      </c>
      <c r="I36" s="41" t="s">
        <v>48</v>
      </c>
      <c r="J36" s="41" t="s">
        <v>48</v>
      </c>
      <c r="K36" s="53" t="s">
        <v>48</v>
      </c>
    </row>
    <row r="37" spans="1:11" x14ac:dyDescent="0.35">
      <c r="A37" s="44">
        <v>34</v>
      </c>
      <c r="B37" s="45">
        <v>23164</v>
      </c>
      <c r="C37" s="46" t="s">
        <v>99</v>
      </c>
      <c r="D37" s="35" t="s">
        <v>48</v>
      </c>
      <c r="E37" s="35" t="s">
        <v>48</v>
      </c>
      <c r="F37" s="35" t="s">
        <v>48</v>
      </c>
      <c r="G37" s="35" t="s">
        <v>48</v>
      </c>
      <c r="H37" s="35" t="s">
        <v>48</v>
      </c>
      <c r="I37" s="35" t="s">
        <v>48</v>
      </c>
      <c r="J37" s="35" t="s">
        <v>48</v>
      </c>
      <c r="K37" s="52" t="s">
        <v>48</v>
      </c>
    </row>
    <row r="38" spans="1:11" x14ac:dyDescent="0.35">
      <c r="A38" s="34">
        <v>35</v>
      </c>
      <c r="B38" s="18">
        <v>23165</v>
      </c>
      <c r="C38" s="33" t="s">
        <v>100</v>
      </c>
      <c r="D38" s="41" t="s">
        <v>48</v>
      </c>
      <c r="E38" s="41" t="s">
        <v>48</v>
      </c>
      <c r="F38" s="41" t="s">
        <v>48</v>
      </c>
      <c r="G38" s="41" t="s">
        <v>48</v>
      </c>
      <c r="H38" s="41" t="s">
        <v>48</v>
      </c>
      <c r="I38" s="41" t="s">
        <v>48</v>
      </c>
      <c r="J38" s="41" t="s">
        <v>48</v>
      </c>
      <c r="K38" s="53" t="s">
        <v>48</v>
      </c>
    </row>
    <row r="39" spans="1:11" x14ac:dyDescent="0.35">
      <c r="A39" s="44">
        <v>36</v>
      </c>
      <c r="B39" s="45">
        <v>23166</v>
      </c>
      <c r="C39" s="46" t="s">
        <v>101</v>
      </c>
      <c r="D39" s="35" t="s">
        <v>48</v>
      </c>
      <c r="E39" s="35" t="s">
        <v>48</v>
      </c>
      <c r="F39" s="35" t="s">
        <v>48</v>
      </c>
      <c r="G39" s="35" t="s">
        <v>48</v>
      </c>
      <c r="H39" s="35" t="s">
        <v>48</v>
      </c>
      <c r="I39" s="35" t="s">
        <v>48</v>
      </c>
      <c r="J39" s="35" t="s">
        <v>48</v>
      </c>
      <c r="K39" s="52" t="s">
        <v>48</v>
      </c>
    </row>
    <row r="40" spans="1:11" x14ac:dyDescent="0.35">
      <c r="A40" s="34">
        <v>37</v>
      </c>
      <c r="B40" s="18">
        <v>23193</v>
      </c>
      <c r="C40" s="33" t="s">
        <v>102</v>
      </c>
      <c r="D40" s="41" t="s">
        <v>48</v>
      </c>
      <c r="E40" s="41" t="s">
        <v>48</v>
      </c>
      <c r="F40" s="41" t="s">
        <v>48</v>
      </c>
      <c r="G40" s="41" t="s">
        <v>48</v>
      </c>
      <c r="H40" s="41" t="s">
        <v>48</v>
      </c>
      <c r="I40" s="41" t="s">
        <v>48</v>
      </c>
      <c r="J40" s="41" t="s">
        <v>48</v>
      </c>
      <c r="K40" s="53" t="s">
        <v>48</v>
      </c>
    </row>
    <row r="41" spans="1:11" x14ac:dyDescent="0.35">
      <c r="A41" s="44">
        <v>38</v>
      </c>
      <c r="B41" s="45"/>
      <c r="C41" s="46"/>
      <c r="D41" s="35" t="s">
        <v>48</v>
      </c>
      <c r="E41" s="35" t="s">
        <v>48</v>
      </c>
      <c r="F41" s="35" t="s">
        <v>48</v>
      </c>
      <c r="G41" s="35" t="s">
        <v>48</v>
      </c>
      <c r="H41" s="35" t="s">
        <v>48</v>
      </c>
      <c r="I41" s="35" t="s">
        <v>48</v>
      </c>
      <c r="J41" s="35" t="s">
        <v>48</v>
      </c>
      <c r="K41" s="52" t="s">
        <v>48</v>
      </c>
    </row>
    <row r="42" spans="1:11" x14ac:dyDescent="0.35">
      <c r="A42" s="34">
        <v>39</v>
      </c>
      <c r="B42" s="18"/>
      <c r="C42" s="33"/>
      <c r="D42" s="41" t="s">
        <v>48</v>
      </c>
      <c r="E42" s="41" t="s">
        <v>48</v>
      </c>
      <c r="F42" s="41" t="s">
        <v>48</v>
      </c>
      <c r="G42" s="41" t="s">
        <v>48</v>
      </c>
      <c r="H42" s="41" t="s">
        <v>48</v>
      </c>
      <c r="I42" s="41" t="s">
        <v>48</v>
      </c>
      <c r="J42" s="41" t="s">
        <v>48</v>
      </c>
      <c r="K42" s="53" t="s">
        <v>48</v>
      </c>
    </row>
    <row r="43" spans="1:11" x14ac:dyDescent="0.35">
      <c r="A43" s="44">
        <v>40</v>
      </c>
      <c r="B43" s="45"/>
      <c r="C43" s="46"/>
      <c r="D43" s="35" t="s">
        <v>48</v>
      </c>
      <c r="E43" s="35" t="s">
        <v>48</v>
      </c>
      <c r="F43" s="35" t="s">
        <v>48</v>
      </c>
      <c r="G43" s="35" t="s">
        <v>48</v>
      </c>
      <c r="H43" s="35" t="s">
        <v>48</v>
      </c>
      <c r="I43" s="35" t="s">
        <v>48</v>
      </c>
      <c r="J43" s="35" t="s">
        <v>48</v>
      </c>
      <c r="K43" s="52" t="s">
        <v>48</v>
      </c>
    </row>
    <row r="44" spans="1:11" x14ac:dyDescent="0.35">
      <c r="A44" s="34">
        <v>41</v>
      </c>
      <c r="B44" s="18"/>
      <c r="C44" s="33"/>
      <c r="D44" s="41" t="s">
        <v>48</v>
      </c>
      <c r="E44" s="41" t="s">
        <v>48</v>
      </c>
      <c r="F44" s="41" t="s">
        <v>48</v>
      </c>
      <c r="G44" s="41" t="s">
        <v>48</v>
      </c>
      <c r="H44" s="41" t="s">
        <v>48</v>
      </c>
      <c r="I44" s="41" t="s">
        <v>48</v>
      </c>
      <c r="J44" s="41" t="s">
        <v>48</v>
      </c>
      <c r="K44" s="53" t="s">
        <v>48</v>
      </c>
    </row>
    <row r="45" spans="1:11" x14ac:dyDescent="0.35">
      <c r="A45" s="44">
        <v>42</v>
      </c>
      <c r="B45" s="45"/>
      <c r="C45" s="46"/>
      <c r="D45" s="35" t="s">
        <v>48</v>
      </c>
      <c r="E45" s="35" t="s">
        <v>48</v>
      </c>
      <c r="F45" s="35" t="s">
        <v>48</v>
      </c>
      <c r="G45" s="35" t="s">
        <v>48</v>
      </c>
      <c r="H45" s="35" t="s">
        <v>48</v>
      </c>
      <c r="I45" s="35" t="s">
        <v>48</v>
      </c>
      <c r="J45" s="35" t="s">
        <v>48</v>
      </c>
      <c r="K45" s="52" t="s">
        <v>48</v>
      </c>
    </row>
    <row r="46" spans="1:11" x14ac:dyDescent="0.35">
      <c r="A46" s="34">
        <v>43</v>
      </c>
      <c r="B46" s="18"/>
      <c r="C46" s="33"/>
      <c r="D46" s="41" t="s">
        <v>48</v>
      </c>
      <c r="E46" s="41" t="s">
        <v>48</v>
      </c>
      <c r="F46" s="41" t="s">
        <v>48</v>
      </c>
      <c r="G46" s="41" t="s">
        <v>48</v>
      </c>
      <c r="H46" s="41" t="s">
        <v>48</v>
      </c>
      <c r="I46" s="41" t="s">
        <v>48</v>
      </c>
      <c r="J46" s="41" t="s">
        <v>48</v>
      </c>
      <c r="K46" s="53" t="s">
        <v>48</v>
      </c>
    </row>
    <row r="47" spans="1:11" x14ac:dyDescent="0.35">
      <c r="A47" s="44">
        <v>44</v>
      </c>
      <c r="B47" s="45"/>
      <c r="C47" s="46"/>
      <c r="D47" s="35" t="s">
        <v>48</v>
      </c>
      <c r="E47" s="35" t="s">
        <v>48</v>
      </c>
      <c r="F47" s="35" t="s">
        <v>48</v>
      </c>
      <c r="G47" s="35" t="s">
        <v>48</v>
      </c>
      <c r="H47" s="35" t="s">
        <v>48</v>
      </c>
      <c r="I47" s="35" t="s">
        <v>48</v>
      </c>
      <c r="J47" s="35" t="s">
        <v>48</v>
      </c>
      <c r="K47" s="52" t="s">
        <v>48</v>
      </c>
    </row>
    <row r="48" spans="1:11" x14ac:dyDescent="0.35">
      <c r="A48" s="34">
        <v>45</v>
      </c>
      <c r="B48" s="18"/>
      <c r="C48" s="33"/>
      <c r="D48" s="41" t="s">
        <v>48</v>
      </c>
      <c r="E48" s="41" t="s">
        <v>48</v>
      </c>
      <c r="F48" s="41" t="s">
        <v>48</v>
      </c>
      <c r="G48" s="41" t="s">
        <v>48</v>
      </c>
      <c r="H48" s="41" t="s">
        <v>48</v>
      </c>
      <c r="I48" s="41" t="s">
        <v>48</v>
      </c>
      <c r="J48" s="41" t="s">
        <v>48</v>
      </c>
      <c r="K48" s="53" t="s">
        <v>48</v>
      </c>
    </row>
    <row r="49" spans="1:11" x14ac:dyDescent="0.35">
      <c r="A49" s="44">
        <v>46</v>
      </c>
      <c r="B49" s="45"/>
      <c r="C49" s="46"/>
      <c r="D49" s="35" t="s">
        <v>48</v>
      </c>
      <c r="E49" s="35" t="s">
        <v>48</v>
      </c>
      <c r="F49" s="35" t="s">
        <v>48</v>
      </c>
      <c r="G49" s="35" t="s">
        <v>48</v>
      </c>
      <c r="H49" s="35" t="s">
        <v>48</v>
      </c>
      <c r="I49" s="35" t="s">
        <v>48</v>
      </c>
      <c r="J49" s="35" t="s">
        <v>48</v>
      </c>
      <c r="K49" s="52" t="s">
        <v>48</v>
      </c>
    </row>
    <row r="50" spans="1:11" x14ac:dyDescent="0.35">
      <c r="A50" s="34">
        <v>47</v>
      </c>
      <c r="B50" s="18"/>
      <c r="C50" s="33"/>
      <c r="D50" s="41" t="s">
        <v>48</v>
      </c>
      <c r="E50" s="41" t="s">
        <v>48</v>
      </c>
      <c r="F50" s="41" t="s">
        <v>48</v>
      </c>
      <c r="G50" s="41" t="s">
        <v>48</v>
      </c>
      <c r="H50" s="41" t="s">
        <v>48</v>
      </c>
      <c r="I50" s="41" t="s">
        <v>48</v>
      </c>
      <c r="J50" s="41" t="s">
        <v>48</v>
      </c>
      <c r="K50" s="53" t="s">
        <v>48</v>
      </c>
    </row>
    <row r="51" spans="1:11" x14ac:dyDescent="0.35">
      <c r="A51" s="44">
        <v>48</v>
      </c>
      <c r="B51" s="45"/>
      <c r="C51" s="46"/>
      <c r="D51" s="35" t="s">
        <v>48</v>
      </c>
      <c r="E51" s="35" t="s">
        <v>48</v>
      </c>
      <c r="F51" s="35" t="s">
        <v>48</v>
      </c>
      <c r="G51" s="35" t="s">
        <v>48</v>
      </c>
      <c r="H51" s="35" t="s">
        <v>48</v>
      </c>
      <c r="I51" s="35" t="s">
        <v>48</v>
      </c>
      <c r="J51" s="35" t="s">
        <v>48</v>
      </c>
      <c r="K51" s="52" t="s">
        <v>48</v>
      </c>
    </row>
    <row r="52" spans="1:11" x14ac:dyDescent="0.35">
      <c r="A52" s="34">
        <v>49</v>
      </c>
      <c r="B52" s="18"/>
      <c r="C52" s="33"/>
      <c r="D52" s="41" t="s">
        <v>48</v>
      </c>
      <c r="E52" s="41" t="s">
        <v>48</v>
      </c>
      <c r="F52" s="41" t="s">
        <v>48</v>
      </c>
      <c r="G52" s="41" t="s">
        <v>48</v>
      </c>
      <c r="H52" s="41" t="s">
        <v>48</v>
      </c>
      <c r="I52" s="41" t="s">
        <v>48</v>
      </c>
      <c r="J52" s="41" t="s">
        <v>48</v>
      </c>
      <c r="K52" s="53" t="s">
        <v>48</v>
      </c>
    </row>
    <row r="53" spans="1:11" ht="21.75" thickBot="1" x14ac:dyDescent="0.4">
      <c r="A53" s="47">
        <v>50</v>
      </c>
      <c r="B53" s="48"/>
      <c r="C53" s="49"/>
      <c r="D53" s="35" t="s">
        <v>48</v>
      </c>
      <c r="E53" s="35" t="s">
        <v>48</v>
      </c>
      <c r="F53" s="35" t="s">
        <v>48</v>
      </c>
      <c r="G53" s="35" t="s">
        <v>48</v>
      </c>
      <c r="H53" s="35" t="s">
        <v>48</v>
      </c>
      <c r="I53" s="35" t="s">
        <v>48</v>
      </c>
      <c r="J53" s="35" t="s">
        <v>48</v>
      </c>
      <c r="K53" s="52" t="s">
        <v>48</v>
      </c>
    </row>
  </sheetData>
  <mergeCells count="3">
    <mergeCell ref="D2:K2"/>
    <mergeCell ref="A2:A3"/>
    <mergeCell ref="C2:C3"/>
  </mergeCells>
  <printOptions horizontalCentered="1"/>
  <pageMargins left="0.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4" sqref="I4"/>
    </sheetView>
  </sheetViews>
  <sheetFormatPr defaultRowHeight="21" x14ac:dyDescent="0.35"/>
  <cols>
    <col min="1" max="1" width="4" style="1" customWidth="1"/>
    <col min="2" max="2" width="6.875" style="1" customWidth="1"/>
    <col min="3" max="3" width="24" style="4" customWidth="1"/>
    <col min="4" max="19" width="5.375" style="1" customWidth="1"/>
    <col min="20" max="16384" width="9" style="1"/>
  </cols>
  <sheetData>
    <row r="1" spans="1:19" ht="30" customHeight="1" x14ac:dyDescent="0.35">
      <c r="A1" s="6" t="s">
        <v>35</v>
      </c>
      <c r="B1" s="40"/>
      <c r="I1" s="6" t="str">
        <f>สรุปผล!$A$2</f>
        <v>ระดับชั้นมัธยมศึกษาปีที่   4/10  ปีการศึกษา  2558</v>
      </c>
      <c r="R1" s="7"/>
    </row>
    <row r="2" spans="1:19" s="2" customFormat="1" ht="123" x14ac:dyDescent="0.35">
      <c r="A2" s="8" t="s">
        <v>1</v>
      </c>
      <c r="B2" s="10" t="s">
        <v>12</v>
      </c>
      <c r="C2" s="8" t="s">
        <v>2</v>
      </c>
      <c r="D2" s="9" t="s">
        <v>3</v>
      </c>
      <c r="E2" s="9" t="s">
        <v>11</v>
      </c>
      <c r="F2" s="9" t="s">
        <v>4</v>
      </c>
      <c r="G2" s="9" t="s">
        <v>11</v>
      </c>
      <c r="H2" s="9" t="s">
        <v>5</v>
      </c>
      <c r="I2" s="9" t="s">
        <v>11</v>
      </c>
      <c r="J2" s="9" t="s">
        <v>6</v>
      </c>
      <c r="K2" s="9" t="s">
        <v>11</v>
      </c>
      <c r="L2" s="9" t="s">
        <v>7</v>
      </c>
      <c r="M2" s="9" t="s">
        <v>11</v>
      </c>
      <c r="N2" s="9" t="s">
        <v>8</v>
      </c>
      <c r="O2" s="9" t="s">
        <v>11</v>
      </c>
      <c r="P2" s="9" t="s">
        <v>9</v>
      </c>
      <c r="Q2" s="9" t="s">
        <v>11</v>
      </c>
      <c r="R2" s="9" t="s">
        <v>10</v>
      </c>
      <c r="S2" s="9" t="s">
        <v>11</v>
      </c>
    </row>
    <row r="3" spans="1:19" s="2" customFormat="1" x14ac:dyDescent="0.35">
      <c r="A3" s="3">
        <v>1</v>
      </c>
      <c r="B3" s="3">
        <f>ลงข้อมูล!B4</f>
        <v>20763</v>
      </c>
      <c r="C3" s="5" t="str">
        <f>ลงข้อมูล!C4</f>
        <v>นายอภิวัฒน์ พลากุล</v>
      </c>
      <c r="D3" s="39" t="str">
        <f>ลงข้อมูล!D4</f>
        <v>-</v>
      </c>
      <c r="E3" s="11" t="str">
        <f>IF(D3&gt;1," ",IF(D3&gt;=0.7,"สูง",IF(D3&gt;=0.3,"กลาง",IF(D3&gt;=-1,"ต่ำ"))))</f>
        <v xml:space="preserve"> </v>
      </c>
      <c r="F3" s="11" t="str">
        <f>ลงข้อมูล!E4</f>
        <v>-</v>
      </c>
      <c r="G3" s="11" t="str">
        <f>IF(F3&gt;1," ",IF(F3&gt;=0.7,"สูง",IF(F3&gt;=0.3,"กลาง",IF(F3&gt;=-1,"ต่ำ"))))</f>
        <v xml:space="preserve"> </v>
      </c>
      <c r="H3" s="11" t="str">
        <f>ลงข้อมูล!F4</f>
        <v>-</v>
      </c>
      <c r="I3" s="11" t="str">
        <f>IF(H3&gt;1," ",IF(H3&gt;=0.7,"สูง",IF(H3&gt;=0.3,"กลาง",IF(H3&gt;=-1,"ต่ำ"))))</f>
        <v xml:space="preserve"> </v>
      </c>
      <c r="J3" s="11" t="str">
        <f>ลงข้อมูล!G4</f>
        <v>-</v>
      </c>
      <c r="K3" s="11" t="str">
        <f>IF(J3&gt;1," ",IF(J3&gt;=0.7,"สูง",IF(J3&gt;=0.3,"กลาง",IF(J3&gt;=-1,"ต่ำ"))))</f>
        <v xml:space="preserve"> </v>
      </c>
      <c r="L3" s="11" t="str">
        <f>ลงข้อมูล!H4</f>
        <v>-</v>
      </c>
      <c r="M3" s="11" t="str">
        <f>IF(L3&gt;1," ",IF(L3&gt;=0.7,"สูง",IF(L3&gt;=0.3,"กลาง",IF(L3&gt;=-1,"ต่ำ"))))</f>
        <v xml:space="preserve"> </v>
      </c>
      <c r="N3" s="11" t="str">
        <f>ลงข้อมูล!I4</f>
        <v>-</v>
      </c>
      <c r="O3" s="11" t="str">
        <f>IF(N3&gt;1," ",IF(N3&gt;=0.7,"สูง",IF(N3&gt;=0.3,"กลาง",IF(N3&gt;=-1,"ต่ำ"))))</f>
        <v xml:space="preserve"> </v>
      </c>
      <c r="P3" s="11" t="str">
        <f>ลงข้อมูล!J4</f>
        <v>-</v>
      </c>
      <c r="Q3" s="11" t="str">
        <f>IF(P3&gt;1," ",IF(P3&gt;=0.7,"สูง",IF(P3&gt;=0.3,"กลาง",IF(P3&gt;=-1,"ต่ำ"))))</f>
        <v xml:space="preserve"> </v>
      </c>
      <c r="R3" s="11" t="str">
        <f>ลงข้อมูล!K4</f>
        <v>-</v>
      </c>
      <c r="S3" s="11" t="str">
        <f>IF(R3&gt;1," ",IF(R3&gt;=0.7,"สูง",IF(R3&gt;=0.3,"กลาง",IF(R3&gt;=-1,"ต่ำ"))))</f>
        <v xml:space="preserve"> </v>
      </c>
    </row>
    <row r="4" spans="1:19" x14ac:dyDescent="0.35">
      <c r="A4" s="3">
        <v>2</v>
      </c>
      <c r="B4" s="3">
        <f>ลงข้อมูล!B5</f>
        <v>20955</v>
      </c>
      <c r="C4" s="5" t="str">
        <f>ลงข้อมูล!C5</f>
        <v>นายณัทภัชญ์ วงษ์หาญ</v>
      </c>
      <c r="D4" s="39" t="str">
        <f>ลงข้อมูล!D5</f>
        <v>-</v>
      </c>
      <c r="E4" s="11" t="str">
        <f t="shared" ref="E4:G52" si="0">IF(D4&gt;1," ",IF(D4&gt;=0.7,"สูง",IF(D4&gt;=0.3,"กลาง",IF(D4&gt;=-1,"ต่ำ"))))</f>
        <v xml:space="preserve"> </v>
      </c>
      <c r="F4" s="11" t="str">
        <f>ลงข้อมูล!E5</f>
        <v>-</v>
      </c>
      <c r="G4" s="11" t="str">
        <f t="shared" si="0"/>
        <v xml:space="preserve"> </v>
      </c>
      <c r="H4" s="11" t="str">
        <f>ลงข้อมูล!F5</f>
        <v>-</v>
      </c>
      <c r="I4" s="11" t="str">
        <f t="shared" ref="I4" si="1">IF(H4&gt;1," ",IF(H4&gt;=0.7,"สูง",IF(H4&gt;=0.3,"กลาง",IF(H4&gt;=-1,"ต่ำ"))))</f>
        <v xml:space="preserve"> </v>
      </c>
      <c r="J4" s="11" t="str">
        <f>ลงข้อมูล!G5</f>
        <v>-</v>
      </c>
      <c r="K4" s="11" t="str">
        <f t="shared" ref="K4" si="2">IF(J4&gt;1," ",IF(J4&gt;=0.7,"สูง",IF(J4&gt;=0.3,"กลาง",IF(J4&gt;=-1,"ต่ำ"))))</f>
        <v xml:space="preserve"> </v>
      </c>
      <c r="L4" s="11" t="str">
        <f>ลงข้อมูล!H5</f>
        <v>-</v>
      </c>
      <c r="M4" s="11" t="str">
        <f t="shared" ref="M4" si="3">IF(L4&gt;1," ",IF(L4&gt;=0.7,"สูง",IF(L4&gt;=0.3,"กลาง",IF(L4&gt;=-1,"ต่ำ"))))</f>
        <v xml:space="preserve"> </v>
      </c>
      <c r="N4" s="11" t="str">
        <f>ลงข้อมูล!I5</f>
        <v>-</v>
      </c>
      <c r="O4" s="11" t="str">
        <f t="shared" ref="O4" si="4">IF(N4&gt;1," ",IF(N4&gt;=0.7,"สูง",IF(N4&gt;=0.3,"กลาง",IF(N4&gt;=-1,"ต่ำ"))))</f>
        <v xml:space="preserve"> </v>
      </c>
      <c r="P4" s="11" t="str">
        <f>ลงข้อมูล!J5</f>
        <v>-</v>
      </c>
      <c r="Q4" s="11" t="str">
        <f t="shared" ref="Q4" si="5">IF(P4&gt;1," ",IF(P4&gt;=0.7,"สูง",IF(P4&gt;=0.3,"กลาง",IF(P4&gt;=-1,"ต่ำ"))))</f>
        <v xml:space="preserve"> </v>
      </c>
      <c r="R4" s="11" t="str">
        <f>ลงข้อมูล!K5</f>
        <v>-</v>
      </c>
      <c r="S4" s="11" t="str">
        <f t="shared" ref="S4" si="6">IF(R4&gt;1," ",IF(R4&gt;=0.7,"สูง",IF(R4&gt;=0.3,"กลาง",IF(R4&gt;=-1,"ต่ำ"))))</f>
        <v xml:space="preserve"> </v>
      </c>
    </row>
    <row r="5" spans="1:19" x14ac:dyDescent="0.35">
      <c r="A5" s="3">
        <v>3</v>
      </c>
      <c r="B5" s="3">
        <f>ลงข้อมูล!B6</f>
        <v>20991</v>
      </c>
      <c r="C5" s="5" t="str">
        <f>ลงข้อมูล!C6</f>
        <v>นายศตวรรษ ตรีพงษ์</v>
      </c>
      <c r="D5" s="39" t="str">
        <f>ลงข้อมูล!D6</f>
        <v>-</v>
      </c>
      <c r="E5" s="11" t="str">
        <f t="shared" si="0"/>
        <v xml:space="preserve"> </v>
      </c>
      <c r="F5" s="11" t="str">
        <f>ลงข้อมูล!E6</f>
        <v>-</v>
      </c>
      <c r="G5" s="11" t="str">
        <f t="shared" si="0"/>
        <v xml:space="preserve"> </v>
      </c>
      <c r="H5" s="11" t="str">
        <f>ลงข้อมูล!F6</f>
        <v>-</v>
      </c>
      <c r="I5" s="11" t="str">
        <f t="shared" ref="I5" si="7">IF(H5&gt;1," ",IF(H5&gt;=0.7,"สูง",IF(H5&gt;=0.3,"กลาง",IF(H5&gt;=-1,"ต่ำ"))))</f>
        <v xml:space="preserve"> </v>
      </c>
      <c r="J5" s="11" t="str">
        <f>ลงข้อมูล!G6</f>
        <v>-</v>
      </c>
      <c r="K5" s="11" t="str">
        <f t="shared" ref="K5" si="8">IF(J5&gt;1," ",IF(J5&gt;=0.7,"สูง",IF(J5&gt;=0.3,"กลาง",IF(J5&gt;=-1,"ต่ำ"))))</f>
        <v xml:space="preserve"> </v>
      </c>
      <c r="L5" s="11" t="str">
        <f>ลงข้อมูล!H6</f>
        <v>-</v>
      </c>
      <c r="M5" s="11" t="str">
        <f t="shared" ref="M5" si="9">IF(L5&gt;1," ",IF(L5&gt;=0.7,"สูง",IF(L5&gt;=0.3,"กลาง",IF(L5&gt;=-1,"ต่ำ"))))</f>
        <v xml:space="preserve"> </v>
      </c>
      <c r="N5" s="11" t="str">
        <f>ลงข้อมูล!I6</f>
        <v>-</v>
      </c>
      <c r="O5" s="11" t="str">
        <f t="shared" ref="O5" si="10">IF(N5&gt;1," ",IF(N5&gt;=0.7,"สูง",IF(N5&gt;=0.3,"กลาง",IF(N5&gt;=-1,"ต่ำ"))))</f>
        <v xml:space="preserve"> </v>
      </c>
      <c r="P5" s="11" t="str">
        <f>ลงข้อมูล!J6</f>
        <v>-</v>
      </c>
      <c r="Q5" s="11" t="str">
        <f t="shared" ref="Q5" si="11">IF(P5&gt;1," ",IF(P5&gt;=0.7,"สูง",IF(P5&gt;=0.3,"กลาง",IF(P5&gt;=-1,"ต่ำ"))))</f>
        <v xml:space="preserve"> </v>
      </c>
      <c r="R5" s="11" t="str">
        <f>ลงข้อมูล!K6</f>
        <v>-</v>
      </c>
      <c r="S5" s="11" t="str">
        <f t="shared" ref="S5" si="12">IF(R5&gt;1," ",IF(R5&gt;=0.7,"สูง",IF(R5&gt;=0.3,"กลาง",IF(R5&gt;=-1,"ต่ำ"))))</f>
        <v xml:space="preserve"> </v>
      </c>
    </row>
    <row r="6" spans="1:19" x14ac:dyDescent="0.35">
      <c r="A6" s="3">
        <v>4</v>
      </c>
      <c r="B6" s="3">
        <f>ลงข้อมูล!B7</f>
        <v>20993</v>
      </c>
      <c r="C6" s="5" t="str">
        <f>ลงข้อมูล!C7</f>
        <v>นายศิริพงษ์ ศรีจำนงค์</v>
      </c>
      <c r="D6" s="39" t="str">
        <f>ลงข้อมูล!D7</f>
        <v>-</v>
      </c>
      <c r="E6" s="11" t="str">
        <f t="shared" si="0"/>
        <v xml:space="preserve"> </v>
      </c>
      <c r="F6" s="11" t="str">
        <f>ลงข้อมูล!E7</f>
        <v>-</v>
      </c>
      <c r="G6" s="11" t="str">
        <f t="shared" si="0"/>
        <v xml:space="preserve"> </v>
      </c>
      <c r="H6" s="11" t="str">
        <f>ลงข้อมูล!F7</f>
        <v>-</v>
      </c>
      <c r="I6" s="11" t="str">
        <f t="shared" ref="I6" si="13">IF(H6&gt;1," ",IF(H6&gt;=0.7,"สูง",IF(H6&gt;=0.3,"กลาง",IF(H6&gt;=-1,"ต่ำ"))))</f>
        <v xml:space="preserve"> </v>
      </c>
      <c r="J6" s="11" t="str">
        <f>ลงข้อมูล!G7</f>
        <v>-</v>
      </c>
      <c r="K6" s="11" t="str">
        <f t="shared" ref="K6" si="14">IF(J6&gt;1," ",IF(J6&gt;=0.7,"สูง",IF(J6&gt;=0.3,"กลาง",IF(J6&gt;=-1,"ต่ำ"))))</f>
        <v xml:space="preserve"> </v>
      </c>
      <c r="L6" s="11" t="str">
        <f>ลงข้อมูล!H7</f>
        <v>-</v>
      </c>
      <c r="M6" s="11" t="str">
        <f t="shared" ref="M6" si="15">IF(L6&gt;1," ",IF(L6&gt;=0.7,"สูง",IF(L6&gt;=0.3,"กลาง",IF(L6&gt;=-1,"ต่ำ"))))</f>
        <v xml:space="preserve"> </v>
      </c>
      <c r="N6" s="11" t="str">
        <f>ลงข้อมูล!I7</f>
        <v>-</v>
      </c>
      <c r="O6" s="11" t="str">
        <f t="shared" ref="O6" si="16">IF(N6&gt;1," ",IF(N6&gt;=0.7,"สูง",IF(N6&gt;=0.3,"กลาง",IF(N6&gt;=-1,"ต่ำ"))))</f>
        <v xml:space="preserve"> </v>
      </c>
      <c r="P6" s="11" t="str">
        <f>ลงข้อมูล!J7</f>
        <v>-</v>
      </c>
      <c r="Q6" s="11" t="str">
        <f t="shared" ref="Q6" si="17">IF(P6&gt;1," ",IF(P6&gt;=0.7,"สูง",IF(P6&gt;=0.3,"กลาง",IF(P6&gt;=-1,"ต่ำ"))))</f>
        <v xml:space="preserve"> </v>
      </c>
      <c r="R6" s="11" t="str">
        <f>ลงข้อมูล!K7</f>
        <v>-</v>
      </c>
      <c r="S6" s="11" t="str">
        <f t="shared" ref="S6" si="18">IF(R6&gt;1," ",IF(R6&gt;=0.7,"สูง",IF(R6&gt;=0.3,"กลาง",IF(R6&gt;=-1,"ต่ำ"))))</f>
        <v xml:space="preserve"> </v>
      </c>
    </row>
    <row r="7" spans="1:19" x14ac:dyDescent="0.35">
      <c r="A7" s="3">
        <v>5</v>
      </c>
      <c r="B7" s="3">
        <f>ลงข้อมูล!B8</f>
        <v>21021</v>
      </c>
      <c r="C7" s="5" t="str">
        <f>ลงข้อมูล!C8</f>
        <v>นายนุสติ ศรีโนนยาง</v>
      </c>
      <c r="D7" s="39" t="str">
        <f>ลงข้อมูล!D8</f>
        <v>-</v>
      </c>
      <c r="E7" s="11" t="str">
        <f t="shared" si="0"/>
        <v xml:space="preserve"> </v>
      </c>
      <c r="F7" s="11" t="str">
        <f>ลงข้อมูล!E8</f>
        <v>-</v>
      </c>
      <c r="G7" s="11" t="str">
        <f t="shared" si="0"/>
        <v xml:space="preserve"> </v>
      </c>
      <c r="H7" s="11" t="str">
        <f>ลงข้อมูล!F8</f>
        <v>-</v>
      </c>
      <c r="I7" s="11" t="str">
        <f t="shared" ref="I7" si="19">IF(H7&gt;1," ",IF(H7&gt;=0.7,"สูง",IF(H7&gt;=0.3,"กลาง",IF(H7&gt;=-1,"ต่ำ"))))</f>
        <v xml:space="preserve"> </v>
      </c>
      <c r="J7" s="11" t="str">
        <f>ลงข้อมูล!G8</f>
        <v>-</v>
      </c>
      <c r="K7" s="11" t="str">
        <f t="shared" ref="K7" si="20">IF(J7&gt;1," ",IF(J7&gt;=0.7,"สูง",IF(J7&gt;=0.3,"กลาง",IF(J7&gt;=-1,"ต่ำ"))))</f>
        <v xml:space="preserve"> </v>
      </c>
      <c r="L7" s="11" t="str">
        <f>ลงข้อมูล!H8</f>
        <v>-</v>
      </c>
      <c r="M7" s="11" t="str">
        <f t="shared" ref="M7" si="21">IF(L7&gt;1," ",IF(L7&gt;=0.7,"สูง",IF(L7&gt;=0.3,"กลาง",IF(L7&gt;=-1,"ต่ำ"))))</f>
        <v xml:space="preserve"> </v>
      </c>
      <c r="N7" s="11" t="str">
        <f>ลงข้อมูล!I8</f>
        <v>-</v>
      </c>
      <c r="O7" s="11" t="str">
        <f t="shared" ref="O7" si="22">IF(N7&gt;1," ",IF(N7&gt;=0.7,"สูง",IF(N7&gt;=0.3,"กลาง",IF(N7&gt;=-1,"ต่ำ"))))</f>
        <v xml:space="preserve"> </v>
      </c>
      <c r="P7" s="11" t="str">
        <f>ลงข้อมูล!J8</f>
        <v>-</v>
      </c>
      <c r="Q7" s="11" t="str">
        <f t="shared" ref="Q7" si="23">IF(P7&gt;1," ",IF(P7&gt;=0.7,"สูง",IF(P7&gt;=0.3,"กลาง",IF(P7&gt;=-1,"ต่ำ"))))</f>
        <v xml:space="preserve"> </v>
      </c>
      <c r="R7" s="11" t="str">
        <f>ลงข้อมูล!K8</f>
        <v>-</v>
      </c>
      <c r="S7" s="11" t="str">
        <f t="shared" ref="S7" si="24">IF(R7&gt;1," ",IF(R7&gt;=0.7,"สูง",IF(R7&gt;=0.3,"กลาง",IF(R7&gt;=-1,"ต่ำ"))))</f>
        <v xml:space="preserve"> </v>
      </c>
    </row>
    <row r="8" spans="1:19" x14ac:dyDescent="0.35">
      <c r="A8" s="3">
        <v>6</v>
      </c>
      <c r="B8" s="3">
        <f>ลงข้อมูล!B9</f>
        <v>21026</v>
      </c>
      <c r="C8" s="5" t="str">
        <f>ลงข้อมูล!C9</f>
        <v>นายรชต รักษาเคน</v>
      </c>
      <c r="D8" s="39" t="str">
        <f>ลงข้อมูล!D9</f>
        <v>-</v>
      </c>
      <c r="E8" s="11" t="str">
        <f t="shared" si="0"/>
        <v xml:space="preserve"> </v>
      </c>
      <c r="F8" s="11" t="str">
        <f>ลงข้อมูล!E9</f>
        <v>-</v>
      </c>
      <c r="G8" s="11" t="str">
        <f t="shared" si="0"/>
        <v xml:space="preserve"> </v>
      </c>
      <c r="H8" s="11" t="str">
        <f>ลงข้อมูล!F9</f>
        <v>-</v>
      </c>
      <c r="I8" s="11" t="str">
        <f t="shared" ref="I8" si="25">IF(H8&gt;1," ",IF(H8&gt;=0.7,"สูง",IF(H8&gt;=0.3,"กลาง",IF(H8&gt;=-1,"ต่ำ"))))</f>
        <v xml:space="preserve"> </v>
      </c>
      <c r="J8" s="11" t="str">
        <f>ลงข้อมูล!G9</f>
        <v>-</v>
      </c>
      <c r="K8" s="11" t="str">
        <f t="shared" ref="K8" si="26">IF(J8&gt;1," ",IF(J8&gt;=0.7,"สูง",IF(J8&gt;=0.3,"กลาง",IF(J8&gt;=-1,"ต่ำ"))))</f>
        <v xml:space="preserve"> </v>
      </c>
      <c r="L8" s="11" t="str">
        <f>ลงข้อมูล!H9</f>
        <v>-</v>
      </c>
      <c r="M8" s="11" t="str">
        <f t="shared" ref="M8" si="27">IF(L8&gt;1," ",IF(L8&gt;=0.7,"สูง",IF(L8&gt;=0.3,"กลาง",IF(L8&gt;=-1,"ต่ำ"))))</f>
        <v xml:space="preserve"> </v>
      </c>
      <c r="N8" s="11" t="str">
        <f>ลงข้อมูล!I9</f>
        <v>-</v>
      </c>
      <c r="O8" s="11" t="str">
        <f t="shared" ref="O8" si="28">IF(N8&gt;1," ",IF(N8&gt;=0.7,"สูง",IF(N8&gt;=0.3,"กลาง",IF(N8&gt;=-1,"ต่ำ"))))</f>
        <v xml:space="preserve"> </v>
      </c>
      <c r="P8" s="11" t="str">
        <f>ลงข้อมูล!J9</f>
        <v>-</v>
      </c>
      <c r="Q8" s="11" t="str">
        <f t="shared" ref="Q8" si="29">IF(P8&gt;1," ",IF(P8&gt;=0.7,"สูง",IF(P8&gt;=0.3,"กลาง",IF(P8&gt;=-1,"ต่ำ"))))</f>
        <v xml:space="preserve"> </v>
      </c>
      <c r="R8" s="11" t="str">
        <f>ลงข้อมูล!K9</f>
        <v>-</v>
      </c>
      <c r="S8" s="11" t="str">
        <f t="shared" ref="S8" si="30">IF(R8&gt;1," ",IF(R8&gt;=0.7,"สูง",IF(R8&gt;=0.3,"กลาง",IF(R8&gt;=-1,"ต่ำ"))))</f>
        <v xml:space="preserve"> </v>
      </c>
    </row>
    <row r="9" spans="1:19" x14ac:dyDescent="0.35">
      <c r="A9" s="3">
        <v>7</v>
      </c>
      <c r="B9" s="3">
        <f>ลงข้อมูล!B10</f>
        <v>21091</v>
      </c>
      <c r="C9" s="5" t="str">
        <f>ลงข้อมูล!C10</f>
        <v>นายศักดิ์ดา ห้าวหาญ</v>
      </c>
      <c r="D9" s="39" t="str">
        <f>ลงข้อมูล!D10</f>
        <v>-</v>
      </c>
      <c r="E9" s="11" t="str">
        <f t="shared" si="0"/>
        <v xml:space="preserve"> </v>
      </c>
      <c r="F9" s="11" t="str">
        <f>ลงข้อมูล!E10</f>
        <v>-</v>
      </c>
      <c r="G9" s="11" t="str">
        <f t="shared" si="0"/>
        <v xml:space="preserve"> </v>
      </c>
      <c r="H9" s="11" t="str">
        <f>ลงข้อมูล!F10</f>
        <v>-</v>
      </c>
      <c r="I9" s="11" t="str">
        <f t="shared" ref="I9" si="31">IF(H9&gt;1," ",IF(H9&gt;=0.7,"สูง",IF(H9&gt;=0.3,"กลาง",IF(H9&gt;=-1,"ต่ำ"))))</f>
        <v xml:space="preserve"> </v>
      </c>
      <c r="J9" s="11" t="str">
        <f>ลงข้อมูล!G10</f>
        <v>-</v>
      </c>
      <c r="K9" s="11" t="str">
        <f t="shared" ref="K9" si="32">IF(J9&gt;1," ",IF(J9&gt;=0.7,"สูง",IF(J9&gt;=0.3,"กลาง",IF(J9&gt;=-1,"ต่ำ"))))</f>
        <v xml:space="preserve"> </v>
      </c>
      <c r="L9" s="11" t="str">
        <f>ลงข้อมูล!H10</f>
        <v>-</v>
      </c>
      <c r="M9" s="11" t="str">
        <f t="shared" ref="M9" si="33">IF(L9&gt;1," ",IF(L9&gt;=0.7,"สูง",IF(L9&gt;=0.3,"กลาง",IF(L9&gt;=-1,"ต่ำ"))))</f>
        <v xml:space="preserve"> </v>
      </c>
      <c r="N9" s="11" t="str">
        <f>ลงข้อมูล!I10</f>
        <v>-</v>
      </c>
      <c r="O9" s="11" t="str">
        <f t="shared" ref="O9" si="34">IF(N9&gt;1," ",IF(N9&gt;=0.7,"สูง",IF(N9&gt;=0.3,"กลาง",IF(N9&gt;=-1,"ต่ำ"))))</f>
        <v xml:space="preserve"> </v>
      </c>
      <c r="P9" s="11" t="str">
        <f>ลงข้อมูล!J10</f>
        <v>-</v>
      </c>
      <c r="Q9" s="11" t="str">
        <f t="shared" ref="Q9" si="35">IF(P9&gt;1," ",IF(P9&gt;=0.7,"สูง",IF(P9&gt;=0.3,"กลาง",IF(P9&gt;=-1,"ต่ำ"))))</f>
        <v xml:space="preserve"> </v>
      </c>
      <c r="R9" s="11" t="str">
        <f>ลงข้อมูล!K10</f>
        <v>-</v>
      </c>
      <c r="S9" s="11" t="str">
        <f t="shared" ref="S9" si="36">IF(R9&gt;1," ",IF(R9&gt;=0.7,"สูง",IF(R9&gt;=0.3,"กลาง",IF(R9&gt;=-1,"ต่ำ"))))</f>
        <v xml:space="preserve"> </v>
      </c>
    </row>
    <row r="10" spans="1:19" x14ac:dyDescent="0.35">
      <c r="A10" s="3">
        <v>8</v>
      </c>
      <c r="B10" s="3">
        <f>ลงข้อมูล!B11</f>
        <v>21112</v>
      </c>
      <c r="C10" s="5" t="str">
        <f>ลงข้อมูล!C11</f>
        <v>นายเจษฎากร พรมคำน้อย</v>
      </c>
      <c r="D10" s="39" t="str">
        <f>ลงข้อมูล!D11</f>
        <v>-</v>
      </c>
      <c r="E10" s="11" t="str">
        <f t="shared" si="0"/>
        <v xml:space="preserve"> </v>
      </c>
      <c r="F10" s="11" t="str">
        <f>ลงข้อมูล!E11</f>
        <v>-</v>
      </c>
      <c r="G10" s="11" t="str">
        <f t="shared" si="0"/>
        <v xml:space="preserve"> </v>
      </c>
      <c r="H10" s="11" t="str">
        <f>ลงข้อมูล!F11</f>
        <v>-</v>
      </c>
      <c r="I10" s="11" t="str">
        <f t="shared" ref="I10" si="37">IF(H10&gt;1," ",IF(H10&gt;=0.7,"สูง",IF(H10&gt;=0.3,"กลาง",IF(H10&gt;=-1,"ต่ำ"))))</f>
        <v xml:space="preserve"> </v>
      </c>
      <c r="J10" s="11" t="str">
        <f>ลงข้อมูล!G11</f>
        <v>-</v>
      </c>
      <c r="K10" s="11" t="str">
        <f t="shared" ref="K10" si="38">IF(J10&gt;1," ",IF(J10&gt;=0.7,"สูง",IF(J10&gt;=0.3,"กลาง",IF(J10&gt;=-1,"ต่ำ"))))</f>
        <v xml:space="preserve"> </v>
      </c>
      <c r="L10" s="11" t="str">
        <f>ลงข้อมูล!H11</f>
        <v>-</v>
      </c>
      <c r="M10" s="11" t="str">
        <f t="shared" ref="M10" si="39">IF(L10&gt;1," ",IF(L10&gt;=0.7,"สูง",IF(L10&gt;=0.3,"กลาง",IF(L10&gt;=-1,"ต่ำ"))))</f>
        <v xml:space="preserve"> </v>
      </c>
      <c r="N10" s="11" t="str">
        <f>ลงข้อมูล!I11</f>
        <v>-</v>
      </c>
      <c r="O10" s="11" t="str">
        <f t="shared" ref="O10" si="40">IF(N10&gt;1," ",IF(N10&gt;=0.7,"สูง",IF(N10&gt;=0.3,"กลาง",IF(N10&gt;=-1,"ต่ำ"))))</f>
        <v xml:space="preserve"> </v>
      </c>
      <c r="P10" s="11" t="str">
        <f>ลงข้อมูล!J11</f>
        <v>-</v>
      </c>
      <c r="Q10" s="11" t="str">
        <f t="shared" ref="Q10" si="41">IF(P10&gt;1," ",IF(P10&gt;=0.7,"สูง",IF(P10&gt;=0.3,"กลาง",IF(P10&gt;=-1,"ต่ำ"))))</f>
        <v xml:space="preserve"> </v>
      </c>
      <c r="R10" s="11" t="str">
        <f>ลงข้อมูล!K11</f>
        <v>-</v>
      </c>
      <c r="S10" s="11" t="str">
        <f t="shared" ref="S10" si="42">IF(R10&gt;1," ",IF(R10&gt;=0.7,"สูง",IF(R10&gt;=0.3,"กลาง",IF(R10&gt;=-1,"ต่ำ"))))</f>
        <v xml:space="preserve"> </v>
      </c>
    </row>
    <row r="11" spans="1:19" x14ac:dyDescent="0.35">
      <c r="A11" s="3">
        <v>9</v>
      </c>
      <c r="B11" s="3">
        <f>ลงข้อมูล!B12</f>
        <v>21116</v>
      </c>
      <c r="C11" s="5" t="str">
        <f>ลงข้อมูล!C12</f>
        <v>นายปิยะณัฐ พลทองมาก</v>
      </c>
      <c r="D11" s="39" t="str">
        <f>ลงข้อมูล!D12</f>
        <v>-</v>
      </c>
      <c r="E11" s="11" t="str">
        <f t="shared" si="0"/>
        <v xml:space="preserve"> </v>
      </c>
      <c r="F11" s="11" t="str">
        <f>ลงข้อมูล!E12</f>
        <v>-</v>
      </c>
      <c r="G11" s="11" t="str">
        <f t="shared" si="0"/>
        <v xml:space="preserve"> </v>
      </c>
      <c r="H11" s="11" t="str">
        <f>ลงข้อมูล!F12</f>
        <v>-</v>
      </c>
      <c r="I11" s="11" t="str">
        <f t="shared" ref="I11" si="43">IF(H11&gt;1," ",IF(H11&gt;=0.7,"สูง",IF(H11&gt;=0.3,"กลาง",IF(H11&gt;=-1,"ต่ำ"))))</f>
        <v xml:space="preserve"> </v>
      </c>
      <c r="J11" s="11" t="str">
        <f>ลงข้อมูล!G12</f>
        <v>-</v>
      </c>
      <c r="K11" s="11" t="str">
        <f t="shared" ref="K11" si="44">IF(J11&gt;1," ",IF(J11&gt;=0.7,"สูง",IF(J11&gt;=0.3,"กลาง",IF(J11&gt;=-1,"ต่ำ"))))</f>
        <v xml:space="preserve"> </v>
      </c>
      <c r="L11" s="11" t="str">
        <f>ลงข้อมูล!H12</f>
        <v>-</v>
      </c>
      <c r="M11" s="11" t="str">
        <f t="shared" ref="M11" si="45">IF(L11&gt;1," ",IF(L11&gt;=0.7,"สูง",IF(L11&gt;=0.3,"กลาง",IF(L11&gt;=-1,"ต่ำ"))))</f>
        <v xml:space="preserve"> </v>
      </c>
      <c r="N11" s="11" t="str">
        <f>ลงข้อมูล!I12</f>
        <v>-</v>
      </c>
      <c r="O11" s="11" t="str">
        <f t="shared" ref="O11" si="46">IF(N11&gt;1," ",IF(N11&gt;=0.7,"สูง",IF(N11&gt;=0.3,"กลาง",IF(N11&gt;=-1,"ต่ำ"))))</f>
        <v xml:space="preserve"> </v>
      </c>
      <c r="P11" s="11" t="str">
        <f>ลงข้อมูล!J12</f>
        <v>-</v>
      </c>
      <c r="Q11" s="11" t="str">
        <f t="shared" ref="Q11" si="47">IF(P11&gt;1," ",IF(P11&gt;=0.7,"สูง",IF(P11&gt;=0.3,"กลาง",IF(P11&gt;=-1,"ต่ำ"))))</f>
        <v xml:space="preserve"> </v>
      </c>
      <c r="R11" s="11" t="str">
        <f>ลงข้อมูล!K12</f>
        <v>-</v>
      </c>
      <c r="S11" s="11" t="str">
        <f t="shared" ref="S11" si="48">IF(R11&gt;1," ",IF(R11&gt;=0.7,"สูง",IF(R11&gt;=0.3,"กลาง",IF(R11&gt;=-1,"ต่ำ"))))</f>
        <v xml:space="preserve"> </v>
      </c>
    </row>
    <row r="12" spans="1:19" x14ac:dyDescent="0.35">
      <c r="A12" s="3">
        <v>10</v>
      </c>
      <c r="B12" s="3">
        <f>ลงข้อมูล!B13</f>
        <v>21234</v>
      </c>
      <c r="C12" s="5" t="str">
        <f>ลงข้อมูล!C13</f>
        <v>นายจตุรพิธ เหล่าโสภา</v>
      </c>
      <c r="D12" s="39" t="str">
        <f>ลงข้อมูล!D13</f>
        <v>-</v>
      </c>
      <c r="E12" s="11" t="str">
        <f t="shared" si="0"/>
        <v xml:space="preserve"> </v>
      </c>
      <c r="F12" s="11" t="str">
        <f>ลงข้อมูล!E13</f>
        <v>-</v>
      </c>
      <c r="G12" s="11" t="str">
        <f t="shared" si="0"/>
        <v xml:space="preserve"> </v>
      </c>
      <c r="H12" s="11" t="str">
        <f>ลงข้อมูล!F13</f>
        <v>-</v>
      </c>
      <c r="I12" s="11" t="str">
        <f t="shared" ref="I12" si="49">IF(H12&gt;1," ",IF(H12&gt;=0.7,"สูง",IF(H12&gt;=0.3,"กลาง",IF(H12&gt;=-1,"ต่ำ"))))</f>
        <v xml:space="preserve"> </v>
      </c>
      <c r="J12" s="11" t="str">
        <f>ลงข้อมูล!G13</f>
        <v>-</v>
      </c>
      <c r="K12" s="11" t="str">
        <f t="shared" ref="K12" si="50">IF(J12&gt;1," ",IF(J12&gt;=0.7,"สูง",IF(J12&gt;=0.3,"กลาง",IF(J12&gt;=-1,"ต่ำ"))))</f>
        <v xml:space="preserve"> </v>
      </c>
      <c r="L12" s="11" t="str">
        <f>ลงข้อมูล!H13</f>
        <v>-</v>
      </c>
      <c r="M12" s="11" t="str">
        <f t="shared" ref="M12" si="51">IF(L12&gt;1," ",IF(L12&gt;=0.7,"สูง",IF(L12&gt;=0.3,"กลาง",IF(L12&gt;=-1,"ต่ำ"))))</f>
        <v xml:space="preserve"> </v>
      </c>
      <c r="N12" s="11" t="str">
        <f>ลงข้อมูล!I13</f>
        <v>-</v>
      </c>
      <c r="O12" s="11" t="str">
        <f t="shared" ref="O12" si="52">IF(N12&gt;1," ",IF(N12&gt;=0.7,"สูง",IF(N12&gt;=0.3,"กลาง",IF(N12&gt;=-1,"ต่ำ"))))</f>
        <v xml:space="preserve"> </v>
      </c>
      <c r="P12" s="11" t="str">
        <f>ลงข้อมูล!J13</f>
        <v>-</v>
      </c>
      <c r="Q12" s="11" t="str">
        <f t="shared" ref="Q12" si="53">IF(P12&gt;1," ",IF(P12&gt;=0.7,"สูง",IF(P12&gt;=0.3,"กลาง",IF(P12&gt;=-1,"ต่ำ"))))</f>
        <v xml:space="preserve"> </v>
      </c>
      <c r="R12" s="11" t="str">
        <f>ลงข้อมูล!K13</f>
        <v>-</v>
      </c>
      <c r="S12" s="11" t="str">
        <f t="shared" ref="S12" si="54">IF(R12&gt;1," ",IF(R12&gt;=0.7,"สูง",IF(R12&gt;=0.3,"กลาง",IF(R12&gt;=-1,"ต่ำ"))))</f>
        <v xml:space="preserve"> </v>
      </c>
    </row>
    <row r="13" spans="1:19" x14ac:dyDescent="0.35">
      <c r="A13" s="3">
        <v>11</v>
      </c>
      <c r="B13" s="3">
        <f>ลงข้อมูล!B14</f>
        <v>21497</v>
      </c>
      <c r="C13" s="5" t="str">
        <f>ลงข้อมูล!C14</f>
        <v>นายชัยชาญ จันทรักษ์</v>
      </c>
      <c r="D13" s="39" t="str">
        <f>ลงข้อมูล!D14</f>
        <v>-</v>
      </c>
      <c r="E13" s="11" t="str">
        <f t="shared" si="0"/>
        <v xml:space="preserve"> </v>
      </c>
      <c r="F13" s="11" t="str">
        <f>ลงข้อมูล!E14</f>
        <v>-</v>
      </c>
      <c r="G13" s="11" t="str">
        <f t="shared" si="0"/>
        <v xml:space="preserve"> </v>
      </c>
      <c r="H13" s="11" t="str">
        <f>ลงข้อมูล!F14</f>
        <v>-</v>
      </c>
      <c r="I13" s="11" t="str">
        <f t="shared" ref="I13" si="55">IF(H13&gt;1," ",IF(H13&gt;=0.7,"สูง",IF(H13&gt;=0.3,"กลาง",IF(H13&gt;=-1,"ต่ำ"))))</f>
        <v xml:space="preserve"> </v>
      </c>
      <c r="J13" s="11" t="str">
        <f>ลงข้อมูล!G14</f>
        <v>-</v>
      </c>
      <c r="K13" s="11" t="str">
        <f t="shared" ref="K13" si="56">IF(J13&gt;1," ",IF(J13&gt;=0.7,"สูง",IF(J13&gt;=0.3,"กลาง",IF(J13&gt;=-1,"ต่ำ"))))</f>
        <v xml:space="preserve"> </v>
      </c>
      <c r="L13" s="11" t="str">
        <f>ลงข้อมูล!H14</f>
        <v>-</v>
      </c>
      <c r="M13" s="11" t="str">
        <f t="shared" ref="M13" si="57">IF(L13&gt;1," ",IF(L13&gt;=0.7,"สูง",IF(L13&gt;=0.3,"กลาง",IF(L13&gt;=-1,"ต่ำ"))))</f>
        <v xml:space="preserve"> </v>
      </c>
      <c r="N13" s="11" t="str">
        <f>ลงข้อมูล!I14</f>
        <v>-</v>
      </c>
      <c r="O13" s="11" t="str">
        <f t="shared" ref="O13" si="58">IF(N13&gt;1," ",IF(N13&gt;=0.7,"สูง",IF(N13&gt;=0.3,"กลาง",IF(N13&gt;=-1,"ต่ำ"))))</f>
        <v xml:space="preserve"> </v>
      </c>
      <c r="P13" s="11" t="str">
        <f>ลงข้อมูล!J14</f>
        <v>-</v>
      </c>
      <c r="Q13" s="11" t="str">
        <f t="shared" ref="Q13" si="59">IF(P13&gt;1," ",IF(P13&gt;=0.7,"สูง",IF(P13&gt;=0.3,"กลาง",IF(P13&gt;=-1,"ต่ำ"))))</f>
        <v xml:space="preserve"> </v>
      </c>
      <c r="R13" s="11" t="str">
        <f>ลงข้อมูล!K14</f>
        <v>-</v>
      </c>
      <c r="S13" s="11" t="str">
        <f t="shared" ref="S13" si="60">IF(R13&gt;1," ",IF(R13&gt;=0.7,"สูง",IF(R13&gt;=0.3,"กลาง",IF(R13&gt;=-1,"ต่ำ"))))</f>
        <v xml:space="preserve"> </v>
      </c>
    </row>
    <row r="14" spans="1:19" x14ac:dyDescent="0.35">
      <c r="A14" s="3">
        <v>12</v>
      </c>
      <c r="B14" s="3">
        <f>ลงข้อมูล!B15</f>
        <v>21939</v>
      </c>
      <c r="C14" s="5" t="str">
        <f>ลงข้อมูล!C15</f>
        <v>นายธนัฐชัย กุดี</v>
      </c>
      <c r="D14" s="39" t="str">
        <f>ลงข้อมูล!D15</f>
        <v>-</v>
      </c>
      <c r="E14" s="11" t="str">
        <f t="shared" si="0"/>
        <v xml:space="preserve"> </v>
      </c>
      <c r="F14" s="11" t="str">
        <f>ลงข้อมูล!E15</f>
        <v>-</v>
      </c>
      <c r="G14" s="11" t="str">
        <f t="shared" si="0"/>
        <v xml:space="preserve"> </v>
      </c>
      <c r="H14" s="11" t="str">
        <f>ลงข้อมูล!F15</f>
        <v>-</v>
      </c>
      <c r="I14" s="11" t="str">
        <f t="shared" ref="I14" si="61">IF(H14&gt;1," ",IF(H14&gt;=0.7,"สูง",IF(H14&gt;=0.3,"กลาง",IF(H14&gt;=-1,"ต่ำ"))))</f>
        <v xml:space="preserve"> </v>
      </c>
      <c r="J14" s="11" t="str">
        <f>ลงข้อมูล!G15</f>
        <v>-</v>
      </c>
      <c r="K14" s="11" t="str">
        <f t="shared" ref="K14" si="62">IF(J14&gt;1," ",IF(J14&gt;=0.7,"สูง",IF(J14&gt;=0.3,"กลาง",IF(J14&gt;=-1,"ต่ำ"))))</f>
        <v xml:space="preserve"> </v>
      </c>
      <c r="L14" s="11" t="str">
        <f>ลงข้อมูล!H15</f>
        <v>-</v>
      </c>
      <c r="M14" s="11" t="str">
        <f t="shared" ref="M14" si="63">IF(L14&gt;1," ",IF(L14&gt;=0.7,"สูง",IF(L14&gt;=0.3,"กลาง",IF(L14&gt;=-1,"ต่ำ"))))</f>
        <v xml:space="preserve"> </v>
      </c>
      <c r="N14" s="11" t="str">
        <f>ลงข้อมูล!I15</f>
        <v>-</v>
      </c>
      <c r="O14" s="11" t="str">
        <f t="shared" ref="O14" si="64">IF(N14&gt;1," ",IF(N14&gt;=0.7,"สูง",IF(N14&gt;=0.3,"กลาง",IF(N14&gt;=-1,"ต่ำ"))))</f>
        <v xml:space="preserve"> </v>
      </c>
      <c r="P14" s="11" t="str">
        <f>ลงข้อมูล!J15</f>
        <v>-</v>
      </c>
      <c r="Q14" s="11" t="str">
        <f t="shared" ref="Q14" si="65">IF(P14&gt;1," ",IF(P14&gt;=0.7,"สูง",IF(P14&gt;=0.3,"กลาง",IF(P14&gt;=-1,"ต่ำ"))))</f>
        <v xml:space="preserve"> </v>
      </c>
      <c r="R14" s="11" t="str">
        <f>ลงข้อมูล!K15</f>
        <v>-</v>
      </c>
      <c r="S14" s="11" t="str">
        <f t="shared" ref="S14" si="66">IF(R14&gt;1," ",IF(R14&gt;=0.7,"สูง",IF(R14&gt;=0.3,"กลาง",IF(R14&gt;=-1,"ต่ำ"))))</f>
        <v xml:space="preserve"> </v>
      </c>
    </row>
    <row r="15" spans="1:19" x14ac:dyDescent="0.35">
      <c r="A15" s="3">
        <v>13</v>
      </c>
      <c r="B15" s="3">
        <f>ลงข้อมูล!B16</f>
        <v>23151</v>
      </c>
      <c r="C15" s="5" t="str">
        <f>ลงข้อมูล!C16</f>
        <v>นายปรเมศร์ จักรแก้ว</v>
      </c>
      <c r="D15" s="39" t="str">
        <f>ลงข้อมูล!D16</f>
        <v>-</v>
      </c>
      <c r="E15" s="11" t="str">
        <f t="shared" si="0"/>
        <v xml:space="preserve"> </v>
      </c>
      <c r="F15" s="11" t="str">
        <f>ลงข้อมูล!E16</f>
        <v>-</v>
      </c>
      <c r="G15" s="11" t="str">
        <f t="shared" si="0"/>
        <v xml:space="preserve"> </v>
      </c>
      <c r="H15" s="11" t="str">
        <f>ลงข้อมูล!F16</f>
        <v>-</v>
      </c>
      <c r="I15" s="11" t="str">
        <f t="shared" ref="I15" si="67">IF(H15&gt;1," ",IF(H15&gt;=0.7,"สูง",IF(H15&gt;=0.3,"กลาง",IF(H15&gt;=-1,"ต่ำ"))))</f>
        <v xml:space="preserve"> </v>
      </c>
      <c r="J15" s="11" t="str">
        <f>ลงข้อมูล!G16</f>
        <v>-</v>
      </c>
      <c r="K15" s="11" t="str">
        <f t="shared" ref="K15" si="68">IF(J15&gt;1," ",IF(J15&gt;=0.7,"สูง",IF(J15&gt;=0.3,"กลาง",IF(J15&gt;=-1,"ต่ำ"))))</f>
        <v xml:space="preserve"> </v>
      </c>
      <c r="L15" s="11" t="str">
        <f>ลงข้อมูล!H16</f>
        <v>-</v>
      </c>
      <c r="M15" s="11" t="str">
        <f t="shared" ref="M15" si="69">IF(L15&gt;1," ",IF(L15&gt;=0.7,"สูง",IF(L15&gt;=0.3,"กลาง",IF(L15&gt;=-1,"ต่ำ"))))</f>
        <v xml:space="preserve"> </v>
      </c>
      <c r="N15" s="11" t="str">
        <f>ลงข้อมูล!I16</f>
        <v>-</v>
      </c>
      <c r="O15" s="11" t="str">
        <f t="shared" ref="O15" si="70">IF(N15&gt;1," ",IF(N15&gt;=0.7,"สูง",IF(N15&gt;=0.3,"กลาง",IF(N15&gt;=-1,"ต่ำ"))))</f>
        <v xml:space="preserve"> </v>
      </c>
      <c r="P15" s="11" t="str">
        <f>ลงข้อมูล!J16</f>
        <v>-</v>
      </c>
      <c r="Q15" s="11" t="str">
        <f t="shared" ref="Q15" si="71">IF(P15&gt;1," ",IF(P15&gt;=0.7,"สูง",IF(P15&gt;=0.3,"กลาง",IF(P15&gt;=-1,"ต่ำ"))))</f>
        <v xml:space="preserve"> </v>
      </c>
      <c r="R15" s="11" t="str">
        <f>ลงข้อมูล!K16</f>
        <v>-</v>
      </c>
      <c r="S15" s="11" t="str">
        <f t="shared" ref="S15" si="72">IF(R15&gt;1," ",IF(R15&gt;=0.7,"สูง",IF(R15&gt;=0.3,"กลาง",IF(R15&gt;=-1,"ต่ำ"))))</f>
        <v xml:space="preserve"> </v>
      </c>
    </row>
    <row r="16" spans="1:19" x14ac:dyDescent="0.35">
      <c r="A16" s="3">
        <v>14</v>
      </c>
      <c r="B16" s="3">
        <f>ลงข้อมูล!B17</f>
        <v>23152</v>
      </c>
      <c r="C16" s="5" t="str">
        <f>ลงข้อมูล!C17</f>
        <v>นายอลงกรณ์ ทันวิมา</v>
      </c>
      <c r="D16" s="39" t="str">
        <f>ลงข้อมูล!D17</f>
        <v>-</v>
      </c>
      <c r="E16" s="11" t="str">
        <f t="shared" si="0"/>
        <v xml:space="preserve"> </v>
      </c>
      <c r="F16" s="11" t="str">
        <f>ลงข้อมูล!E17</f>
        <v>-</v>
      </c>
      <c r="G16" s="11" t="str">
        <f t="shared" si="0"/>
        <v xml:space="preserve"> </v>
      </c>
      <c r="H16" s="11" t="str">
        <f>ลงข้อมูล!F17</f>
        <v>-</v>
      </c>
      <c r="I16" s="11" t="str">
        <f t="shared" ref="I16" si="73">IF(H16&gt;1," ",IF(H16&gt;=0.7,"สูง",IF(H16&gt;=0.3,"กลาง",IF(H16&gt;=-1,"ต่ำ"))))</f>
        <v xml:space="preserve"> </v>
      </c>
      <c r="J16" s="11" t="str">
        <f>ลงข้อมูล!G17</f>
        <v>-</v>
      </c>
      <c r="K16" s="11" t="str">
        <f t="shared" ref="K16" si="74">IF(J16&gt;1," ",IF(J16&gt;=0.7,"สูง",IF(J16&gt;=0.3,"กลาง",IF(J16&gt;=-1,"ต่ำ"))))</f>
        <v xml:space="preserve"> </v>
      </c>
      <c r="L16" s="11" t="str">
        <f>ลงข้อมูล!H17</f>
        <v>-</v>
      </c>
      <c r="M16" s="11" t="str">
        <f t="shared" ref="M16" si="75">IF(L16&gt;1," ",IF(L16&gt;=0.7,"สูง",IF(L16&gt;=0.3,"กลาง",IF(L16&gt;=-1,"ต่ำ"))))</f>
        <v xml:space="preserve"> </v>
      </c>
      <c r="N16" s="11" t="str">
        <f>ลงข้อมูล!I17</f>
        <v>-</v>
      </c>
      <c r="O16" s="11" t="str">
        <f t="shared" ref="O16" si="76">IF(N16&gt;1," ",IF(N16&gt;=0.7,"สูง",IF(N16&gt;=0.3,"กลาง",IF(N16&gt;=-1,"ต่ำ"))))</f>
        <v xml:space="preserve"> </v>
      </c>
      <c r="P16" s="11" t="str">
        <f>ลงข้อมูล!J17</f>
        <v>-</v>
      </c>
      <c r="Q16" s="11" t="str">
        <f t="shared" ref="Q16" si="77">IF(P16&gt;1," ",IF(P16&gt;=0.7,"สูง",IF(P16&gt;=0.3,"กลาง",IF(P16&gt;=-1,"ต่ำ"))))</f>
        <v xml:space="preserve"> </v>
      </c>
      <c r="R16" s="11" t="str">
        <f>ลงข้อมูล!K17</f>
        <v>-</v>
      </c>
      <c r="S16" s="11" t="str">
        <f t="shared" ref="S16" si="78">IF(R16&gt;1," ",IF(R16&gt;=0.7,"สูง",IF(R16&gt;=0.3,"กลาง",IF(R16&gt;=-1,"ต่ำ"))))</f>
        <v xml:space="preserve"> </v>
      </c>
    </row>
    <row r="17" spans="1:19" x14ac:dyDescent="0.35">
      <c r="A17" s="3">
        <v>15</v>
      </c>
      <c r="B17" s="3">
        <f>ลงข้อมูล!B18</f>
        <v>23192</v>
      </c>
      <c r="C17" s="5" t="str">
        <f>ลงข้อมูล!C18</f>
        <v>นายตะวัน แหล่ป้อง</v>
      </c>
      <c r="D17" s="39" t="str">
        <f>ลงข้อมูล!D18</f>
        <v>-</v>
      </c>
      <c r="E17" s="11" t="str">
        <f t="shared" si="0"/>
        <v xml:space="preserve"> </v>
      </c>
      <c r="F17" s="11" t="str">
        <f>ลงข้อมูล!E18</f>
        <v>-</v>
      </c>
      <c r="G17" s="11" t="str">
        <f t="shared" si="0"/>
        <v xml:space="preserve"> </v>
      </c>
      <c r="H17" s="11" t="str">
        <f>ลงข้อมูล!F18</f>
        <v>-</v>
      </c>
      <c r="I17" s="11" t="str">
        <f t="shared" ref="I17" si="79">IF(H17&gt;1," ",IF(H17&gt;=0.7,"สูง",IF(H17&gt;=0.3,"กลาง",IF(H17&gt;=-1,"ต่ำ"))))</f>
        <v xml:space="preserve"> </v>
      </c>
      <c r="J17" s="11" t="str">
        <f>ลงข้อมูล!G18</f>
        <v>-</v>
      </c>
      <c r="K17" s="11" t="str">
        <f t="shared" ref="K17" si="80">IF(J17&gt;1," ",IF(J17&gt;=0.7,"สูง",IF(J17&gt;=0.3,"กลาง",IF(J17&gt;=-1,"ต่ำ"))))</f>
        <v xml:space="preserve"> </v>
      </c>
      <c r="L17" s="11" t="str">
        <f>ลงข้อมูล!H18</f>
        <v>-</v>
      </c>
      <c r="M17" s="11" t="str">
        <f t="shared" ref="M17" si="81">IF(L17&gt;1," ",IF(L17&gt;=0.7,"สูง",IF(L17&gt;=0.3,"กลาง",IF(L17&gt;=-1,"ต่ำ"))))</f>
        <v xml:space="preserve"> </v>
      </c>
      <c r="N17" s="11" t="str">
        <f>ลงข้อมูล!I18</f>
        <v>-</v>
      </c>
      <c r="O17" s="11" t="str">
        <f t="shared" ref="O17" si="82">IF(N17&gt;1," ",IF(N17&gt;=0.7,"สูง",IF(N17&gt;=0.3,"กลาง",IF(N17&gt;=-1,"ต่ำ"))))</f>
        <v xml:space="preserve"> </v>
      </c>
      <c r="P17" s="11" t="str">
        <f>ลงข้อมูล!J18</f>
        <v>-</v>
      </c>
      <c r="Q17" s="11" t="str">
        <f t="shared" ref="Q17" si="83">IF(P17&gt;1," ",IF(P17&gt;=0.7,"สูง",IF(P17&gt;=0.3,"กลาง",IF(P17&gt;=-1,"ต่ำ"))))</f>
        <v xml:space="preserve"> </v>
      </c>
      <c r="R17" s="11" t="str">
        <f>ลงข้อมูล!K18</f>
        <v>-</v>
      </c>
      <c r="S17" s="11" t="str">
        <f t="shared" ref="S17" si="84">IF(R17&gt;1," ",IF(R17&gt;=0.7,"สูง",IF(R17&gt;=0.3,"กลาง",IF(R17&gt;=-1,"ต่ำ"))))</f>
        <v xml:space="preserve"> </v>
      </c>
    </row>
    <row r="18" spans="1:19" x14ac:dyDescent="0.35">
      <c r="A18" s="3">
        <v>16</v>
      </c>
      <c r="B18" s="3">
        <f>ลงข้อมูล!B19</f>
        <v>20968</v>
      </c>
      <c r="C18" s="5" t="str">
        <f>ลงข้อมูล!C19</f>
        <v>นางสาวธนัชชา ศรีโมง</v>
      </c>
      <c r="D18" s="39" t="str">
        <f>ลงข้อมูล!D19</f>
        <v>-</v>
      </c>
      <c r="E18" s="11" t="str">
        <f t="shared" si="0"/>
        <v xml:space="preserve"> </v>
      </c>
      <c r="F18" s="11" t="str">
        <f>ลงข้อมูล!E19</f>
        <v>-</v>
      </c>
      <c r="G18" s="11" t="str">
        <f t="shared" si="0"/>
        <v xml:space="preserve"> </v>
      </c>
      <c r="H18" s="11" t="str">
        <f>ลงข้อมูล!F19</f>
        <v>-</v>
      </c>
      <c r="I18" s="11" t="str">
        <f t="shared" ref="I18" si="85">IF(H18&gt;1," ",IF(H18&gt;=0.7,"สูง",IF(H18&gt;=0.3,"กลาง",IF(H18&gt;=-1,"ต่ำ"))))</f>
        <v xml:space="preserve"> </v>
      </c>
      <c r="J18" s="11" t="str">
        <f>ลงข้อมูล!G19</f>
        <v>-</v>
      </c>
      <c r="K18" s="11" t="str">
        <f t="shared" ref="K18" si="86">IF(J18&gt;1," ",IF(J18&gt;=0.7,"สูง",IF(J18&gt;=0.3,"กลาง",IF(J18&gt;=-1,"ต่ำ"))))</f>
        <v xml:space="preserve"> </v>
      </c>
      <c r="L18" s="11" t="str">
        <f>ลงข้อมูล!H19</f>
        <v>-</v>
      </c>
      <c r="M18" s="11" t="str">
        <f t="shared" ref="M18" si="87">IF(L18&gt;1," ",IF(L18&gt;=0.7,"สูง",IF(L18&gt;=0.3,"กลาง",IF(L18&gt;=-1,"ต่ำ"))))</f>
        <v xml:space="preserve"> </v>
      </c>
      <c r="N18" s="11" t="str">
        <f>ลงข้อมูล!I19</f>
        <v>-</v>
      </c>
      <c r="O18" s="11" t="str">
        <f t="shared" ref="O18" si="88">IF(N18&gt;1," ",IF(N18&gt;=0.7,"สูง",IF(N18&gt;=0.3,"กลาง",IF(N18&gt;=-1,"ต่ำ"))))</f>
        <v xml:space="preserve"> </v>
      </c>
      <c r="P18" s="11" t="str">
        <f>ลงข้อมูล!J19</f>
        <v>-</v>
      </c>
      <c r="Q18" s="11" t="str">
        <f t="shared" ref="Q18" si="89">IF(P18&gt;1," ",IF(P18&gt;=0.7,"สูง",IF(P18&gt;=0.3,"กลาง",IF(P18&gt;=-1,"ต่ำ"))))</f>
        <v xml:space="preserve"> </v>
      </c>
      <c r="R18" s="11" t="str">
        <f>ลงข้อมูล!K19</f>
        <v>-</v>
      </c>
      <c r="S18" s="11" t="str">
        <f t="shared" ref="S18" si="90">IF(R18&gt;1," ",IF(R18&gt;=0.7,"สูง",IF(R18&gt;=0.3,"กลาง",IF(R18&gt;=-1,"ต่ำ"))))</f>
        <v xml:space="preserve"> </v>
      </c>
    </row>
    <row r="19" spans="1:19" x14ac:dyDescent="0.35">
      <c r="A19" s="3">
        <v>17</v>
      </c>
      <c r="B19" s="3">
        <f>ลงข้อมูล!B20</f>
        <v>20972</v>
      </c>
      <c r="C19" s="5" t="str">
        <f>ลงข้อมูล!C20</f>
        <v>นางสาวเบญจรัตน์ คาดีวี</v>
      </c>
      <c r="D19" s="39" t="str">
        <f>ลงข้อมูล!D20</f>
        <v>-</v>
      </c>
      <c r="E19" s="11" t="str">
        <f t="shared" si="0"/>
        <v xml:space="preserve"> </v>
      </c>
      <c r="F19" s="11" t="str">
        <f>ลงข้อมูล!E20</f>
        <v>-</v>
      </c>
      <c r="G19" s="11" t="str">
        <f t="shared" si="0"/>
        <v xml:space="preserve"> </v>
      </c>
      <c r="H19" s="11" t="str">
        <f>ลงข้อมูล!F20</f>
        <v>-</v>
      </c>
      <c r="I19" s="11" t="str">
        <f t="shared" ref="I19" si="91">IF(H19&gt;1," ",IF(H19&gt;=0.7,"สูง",IF(H19&gt;=0.3,"กลาง",IF(H19&gt;=-1,"ต่ำ"))))</f>
        <v xml:space="preserve"> </v>
      </c>
      <c r="J19" s="11" t="str">
        <f>ลงข้อมูล!G20</f>
        <v>-</v>
      </c>
      <c r="K19" s="11" t="str">
        <f t="shared" ref="K19" si="92">IF(J19&gt;1," ",IF(J19&gt;=0.7,"สูง",IF(J19&gt;=0.3,"กลาง",IF(J19&gt;=-1,"ต่ำ"))))</f>
        <v xml:space="preserve"> </v>
      </c>
      <c r="L19" s="11" t="str">
        <f>ลงข้อมูล!H20</f>
        <v>-</v>
      </c>
      <c r="M19" s="11" t="str">
        <f t="shared" ref="M19" si="93">IF(L19&gt;1," ",IF(L19&gt;=0.7,"สูง",IF(L19&gt;=0.3,"กลาง",IF(L19&gt;=-1,"ต่ำ"))))</f>
        <v xml:space="preserve"> </v>
      </c>
      <c r="N19" s="11" t="str">
        <f>ลงข้อมูล!I20</f>
        <v>-</v>
      </c>
      <c r="O19" s="11" t="str">
        <f t="shared" ref="O19" si="94">IF(N19&gt;1," ",IF(N19&gt;=0.7,"สูง",IF(N19&gt;=0.3,"กลาง",IF(N19&gt;=-1,"ต่ำ"))))</f>
        <v xml:space="preserve"> </v>
      </c>
      <c r="P19" s="11" t="str">
        <f>ลงข้อมูล!J20</f>
        <v>-</v>
      </c>
      <c r="Q19" s="11" t="str">
        <f t="shared" ref="Q19" si="95">IF(P19&gt;1," ",IF(P19&gt;=0.7,"สูง",IF(P19&gt;=0.3,"กลาง",IF(P19&gt;=-1,"ต่ำ"))))</f>
        <v xml:space="preserve"> </v>
      </c>
      <c r="R19" s="11" t="str">
        <f>ลงข้อมูล!K20</f>
        <v>-</v>
      </c>
      <c r="S19" s="11" t="str">
        <f t="shared" ref="S19" si="96">IF(R19&gt;1," ",IF(R19&gt;=0.7,"สูง",IF(R19&gt;=0.3,"กลาง",IF(R19&gt;=-1,"ต่ำ"))))</f>
        <v xml:space="preserve"> </v>
      </c>
    </row>
    <row r="20" spans="1:19" x14ac:dyDescent="0.35">
      <c r="A20" s="3">
        <v>18</v>
      </c>
      <c r="B20" s="3">
        <f>ลงข้อมูล!B21</f>
        <v>21003</v>
      </c>
      <c r="C20" s="5" t="str">
        <f>ลงข้อมูล!C21</f>
        <v>นางสาวกิติยากรณ์ หงษ์ทอง</v>
      </c>
      <c r="D20" s="39" t="str">
        <f>ลงข้อมูล!D21</f>
        <v>-</v>
      </c>
      <c r="E20" s="11" t="str">
        <f t="shared" si="0"/>
        <v xml:space="preserve"> </v>
      </c>
      <c r="F20" s="11" t="str">
        <f>ลงข้อมูล!E21</f>
        <v>-</v>
      </c>
      <c r="G20" s="11" t="str">
        <f t="shared" si="0"/>
        <v xml:space="preserve"> </v>
      </c>
      <c r="H20" s="11" t="str">
        <f>ลงข้อมูล!F21</f>
        <v>-</v>
      </c>
      <c r="I20" s="11" t="str">
        <f t="shared" ref="I20" si="97">IF(H20&gt;1," ",IF(H20&gt;=0.7,"สูง",IF(H20&gt;=0.3,"กลาง",IF(H20&gt;=-1,"ต่ำ"))))</f>
        <v xml:space="preserve"> </v>
      </c>
      <c r="J20" s="11" t="str">
        <f>ลงข้อมูล!G21</f>
        <v>-</v>
      </c>
      <c r="K20" s="11" t="str">
        <f t="shared" ref="K20" si="98">IF(J20&gt;1," ",IF(J20&gt;=0.7,"สูง",IF(J20&gt;=0.3,"กลาง",IF(J20&gt;=-1,"ต่ำ"))))</f>
        <v xml:space="preserve"> </v>
      </c>
      <c r="L20" s="11" t="str">
        <f>ลงข้อมูล!H21</f>
        <v>-</v>
      </c>
      <c r="M20" s="11" t="str">
        <f t="shared" ref="M20" si="99">IF(L20&gt;1," ",IF(L20&gt;=0.7,"สูง",IF(L20&gt;=0.3,"กลาง",IF(L20&gt;=-1,"ต่ำ"))))</f>
        <v xml:space="preserve"> </v>
      </c>
      <c r="N20" s="11" t="str">
        <f>ลงข้อมูล!I21</f>
        <v>-</v>
      </c>
      <c r="O20" s="11" t="str">
        <f t="shared" ref="O20" si="100">IF(N20&gt;1," ",IF(N20&gt;=0.7,"สูง",IF(N20&gt;=0.3,"กลาง",IF(N20&gt;=-1,"ต่ำ"))))</f>
        <v xml:space="preserve"> </v>
      </c>
      <c r="P20" s="11" t="str">
        <f>ลงข้อมูล!J21</f>
        <v>-</v>
      </c>
      <c r="Q20" s="11" t="str">
        <f t="shared" ref="Q20" si="101">IF(P20&gt;1," ",IF(P20&gt;=0.7,"สูง",IF(P20&gt;=0.3,"กลาง",IF(P20&gt;=-1,"ต่ำ"))))</f>
        <v xml:space="preserve"> </v>
      </c>
      <c r="R20" s="11" t="str">
        <f>ลงข้อมูล!K21</f>
        <v>-</v>
      </c>
      <c r="S20" s="11" t="str">
        <f t="shared" ref="S20" si="102">IF(R20&gt;1," ",IF(R20&gt;=0.7,"สูง",IF(R20&gt;=0.3,"กลาง",IF(R20&gt;=-1,"ต่ำ"))))</f>
        <v xml:space="preserve"> </v>
      </c>
    </row>
    <row r="21" spans="1:19" x14ac:dyDescent="0.35">
      <c r="A21" s="3">
        <v>19</v>
      </c>
      <c r="B21" s="3">
        <f>ลงข้อมูล!B22</f>
        <v>21099</v>
      </c>
      <c r="C21" s="5" t="str">
        <f>ลงข้อมูล!C22</f>
        <v>นางสาวชุติมาพร สีโท</v>
      </c>
      <c r="D21" s="39" t="str">
        <f>ลงข้อมูล!D22</f>
        <v>-</v>
      </c>
      <c r="E21" s="11" t="str">
        <f t="shared" si="0"/>
        <v xml:space="preserve"> </v>
      </c>
      <c r="F21" s="11" t="str">
        <f>ลงข้อมูล!E22</f>
        <v>-</v>
      </c>
      <c r="G21" s="11" t="str">
        <f t="shared" si="0"/>
        <v xml:space="preserve"> </v>
      </c>
      <c r="H21" s="11" t="str">
        <f>ลงข้อมูล!F22</f>
        <v>-</v>
      </c>
      <c r="I21" s="11" t="str">
        <f t="shared" ref="I21" si="103">IF(H21&gt;1," ",IF(H21&gt;=0.7,"สูง",IF(H21&gt;=0.3,"กลาง",IF(H21&gt;=-1,"ต่ำ"))))</f>
        <v xml:space="preserve"> </v>
      </c>
      <c r="J21" s="11" t="str">
        <f>ลงข้อมูล!G22</f>
        <v>-</v>
      </c>
      <c r="K21" s="11" t="str">
        <f t="shared" ref="K21" si="104">IF(J21&gt;1," ",IF(J21&gt;=0.7,"สูง",IF(J21&gt;=0.3,"กลาง",IF(J21&gt;=-1,"ต่ำ"))))</f>
        <v xml:space="preserve"> </v>
      </c>
      <c r="L21" s="11" t="str">
        <f>ลงข้อมูล!H22</f>
        <v>-</v>
      </c>
      <c r="M21" s="11" t="str">
        <f t="shared" ref="M21" si="105">IF(L21&gt;1," ",IF(L21&gt;=0.7,"สูง",IF(L21&gt;=0.3,"กลาง",IF(L21&gt;=-1,"ต่ำ"))))</f>
        <v xml:space="preserve"> </v>
      </c>
      <c r="N21" s="11" t="str">
        <f>ลงข้อมูล!I22</f>
        <v>-</v>
      </c>
      <c r="O21" s="11" t="str">
        <f t="shared" ref="O21" si="106">IF(N21&gt;1," ",IF(N21&gt;=0.7,"สูง",IF(N21&gt;=0.3,"กลาง",IF(N21&gt;=-1,"ต่ำ"))))</f>
        <v xml:space="preserve"> </v>
      </c>
      <c r="P21" s="11" t="str">
        <f>ลงข้อมูล!J22</f>
        <v>-</v>
      </c>
      <c r="Q21" s="11" t="str">
        <f t="shared" ref="Q21" si="107">IF(P21&gt;1," ",IF(P21&gt;=0.7,"สูง",IF(P21&gt;=0.3,"กลาง",IF(P21&gt;=-1,"ต่ำ"))))</f>
        <v xml:space="preserve"> </v>
      </c>
      <c r="R21" s="11" t="str">
        <f>ลงข้อมูล!K22</f>
        <v>-</v>
      </c>
      <c r="S21" s="11" t="str">
        <f t="shared" ref="S21" si="108">IF(R21&gt;1," ",IF(R21&gt;=0.7,"สูง",IF(R21&gt;=0.3,"กลาง",IF(R21&gt;=-1,"ต่ำ"))))</f>
        <v xml:space="preserve"> </v>
      </c>
    </row>
    <row r="22" spans="1:19" x14ac:dyDescent="0.35">
      <c r="A22" s="3">
        <v>20</v>
      </c>
      <c r="B22" s="3">
        <f>ลงข้อมูล!B23</f>
        <v>21169</v>
      </c>
      <c r="C22" s="5" t="str">
        <f>ลงข้อมูล!C23</f>
        <v>นางสาวหฤทัย คำสุธี</v>
      </c>
      <c r="D22" s="39" t="str">
        <f>ลงข้อมูล!D23</f>
        <v>-</v>
      </c>
      <c r="E22" s="11" t="str">
        <f t="shared" si="0"/>
        <v xml:space="preserve"> </v>
      </c>
      <c r="F22" s="11" t="str">
        <f>ลงข้อมูล!E23</f>
        <v>-</v>
      </c>
      <c r="G22" s="11" t="str">
        <f t="shared" si="0"/>
        <v xml:space="preserve"> </v>
      </c>
      <c r="H22" s="11" t="str">
        <f>ลงข้อมูล!F23</f>
        <v>-</v>
      </c>
      <c r="I22" s="11" t="str">
        <f t="shared" ref="I22" si="109">IF(H22&gt;1," ",IF(H22&gt;=0.7,"สูง",IF(H22&gt;=0.3,"กลาง",IF(H22&gt;=-1,"ต่ำ"))))</f>
        <v xml:space="preserve"> </v>
      </c>
      <c r="J22" s="11" t="str">
        <f>ลงข้อมูล!G23</f>
        <v>-</v>
      </c>
      <c r="K22" s="11" t="str">
        <f t="shared" ref="K22" si="110">IF(J22&gt;1," ",IF(J22&gt;=0.7,"สูง",IF(J22&gt;=0.3,"กลาง",IF(J22&gt;=-1,"ต่ำ"))))</f>
        <v xml:space="preserve"> </v>
      </c>
      <c r="L22" s="11" t="str">
        <f>ลงข้อมูล!H23</f>
        <v>-</v>
      </c>
      <c r="M22" s="11" t="str">
        <f t="shared" ref="M22" si="111">IF(L22&gt;1," ",IF(L22&gt;=0.7,"สูง",IF(L22&gt;=0.3,"กลาง",IF(L22&gt;=-1,"ต่ำ"))))</f>
        <v xml:space="preserve"> </v>
      </c>
      <c r="N22" s="11" t="str">
        <f>ลงข้อมูล!I23</f>
        <v>-</v>
      </c>
      <c r="O22" s="11" t="str">
        <f t="shared" ref="O22" si="112">IF(N22&gt;1," ",IF(N22&gt;=0.7,"สูง",IF(N22&gt;=0.3,"กลาง",IF(N22&gt;=-1,"ต่ำ"))))</f>
        <v xml:space="preserve"> </v>
      </c>
      <c r="P22" s="11" t="str">
        <f>ลงข้อมูล!J23</f>
        <v>-</v>
      </c>
      <c r="Q22" s="11" t="str">
        <f t="shared" ref="Q22" si="113">IF(P22&gt;1," ",IF(P22&gt;=0.7,"สูง",IF(P22&gt;=0.3,"กลาง",IF(P22&gt;=-1,"ต่ำ"))))</f>
        <v xml:space="preserve"> </v>
      </c>
      <c r="R22" s="11" t="str">
        <f>ลงข้อมูล!K23</f>
        <v>-</v>
      </c>
      <c r="S22" s="11" t="str">
        <f t="shared" ref="S22" si="114">IF(R22&gt;1," ",IF(R22&gt;=0.7,"สูง",IF(R22&gt;=0.3,"กลาง",IF(R22&gt;=-1,"ต่ำ"))))</f>
        <v xml:space="preserve"> </v>
      </c>
    </row>
    <row r="23" spans="1:19" x14ac:dyDescent="0.35">
      <c r="A23" s="3">
        <v>21</v>
      </c>
      <c r="B23" s="3">
        <f>ลงข้อมูล!B24</f>
        <v>21187</v>
      </c>
      <c r="C23" s="5" t="str">
        <f>ลงข้อมูล!C24</f>
        <v>นางสาวจิรฐา สมศรี</v>
      </c>
      <c r="D23" s="39" t="str">
        <f>ลงข้อมูล!D24</f>
        <v>-</v>
      </c>
      <c r="E23" s="11" t="str">
        <f t="shared" si="0"/>
        <v xml:space="preserve"> </v>
      </c>
      <c r="F23" s="11" t="str">
        <f>ลงข้อมูล!E24</f>
        <v>-</v>
      </c>
      <c r="G23" s="11" t="str">
        <f t="shared" si="0"/>
        <v xml:space="preserve"> </v>
      </c>
      <c r="H23" s="11" t="str">
        <f>ลงข้อมูล!F24</f>
        <v>-</v>
      </c>
      <c r="I23" s="11" t="str">
        <f t="shared" ref="I23" si="115">IF(H23&gt;1," ",IF(H23&gt;=0.7,"สูง",IF(H23&gt;=0.3,"กลาง",IF(H23&gt;=-1,"ต่ำ"))))</f>
        <v xml:space="preserve"> </v>
      </c>
      <c r="J23" s="11" t="str">
        <f>ลงข้อมูล!G24</f>
        <v>-</v>
      </c>
      <c r="K23" s="11" t="str">
        <f t="shared" ref="K23" si="116">IF(J23&gt;1," ",IF(J23&gt;=0.7,"สูง",IF(J23&gt;=0.3,"กลาง",IF(J23&gt;=-1,"ต่ำ"))))</f>
        <v xml:space="preserve"> </v>
      </c>
      <c r="L23" s="11" t="str">
        <f>ลงข้อมูล!H24</f>
        <v>-</v>
      </c>
      <c r="M23" s="11" t="str">
        <f t="shared" ref="M23" si="117">IF(L23&gt;1," ",IF(L23&gt;=0.7,"สูง",IF(L23&gt;=0.3,"กลาง",IF(L23&gt;=-1,"ต่ำ"))))</f>
        <v xml:space="preserve"> </v>
      </c>
      <c r="N23" s="11" t="str">
        <f>ลงข้อมูล!I24</f>
        <v>-</v>
      </c>
      <c r="O23" s="11" t="str">
        <f t="shared" ref="O23" si="118">IF(N23&gt;1," ",IF(N23&gt;=0.7,"สูง",IF(N23&gt;=0.3,"กลาง",IF(N23&gt;=-1,"ต่ำ"))))</f>
        <v xml:space="preserve"> </v>
      </c>
      <c r="P23" s="11" t="str">
        <f>ลงข้อมูล!J24</f>
        <v>-</v>
      </c>
      <c r="Q23" s="11" t="str">
        <f t="shared" ref="Q23" si="119">IF(P23&gt;1," ",IF(P23&gt;=0.7,"สูง",IF(P23&gt;=0.3,"กลาง",IF(P23&gt;=-1,"ต่ำ"))))</f>
        <v xml:space="preserve"> </v>
      </c>
      <c r="R23" s="11" t="str">
        <f>ลงข้อมูล!K24</f>
        <v>-</v>
      </c>
      <c r="S23" s="11" t="str">
        <f t="shared" ref="S23" si="120">IF(R23&gt;1," ",IF(R23&gt;=0.7,"สูง",IF(R23&gt;=0.3,"กลาง",IF(R23&gt;=-1,"ต่ำ"))))</f>
        <v xml:space="preserve"> </v>
      </c>
    </row>
    <row r="24" spans="1:19" x14ac:dyDescent="0.35">
      <c r="A24" s="3">
        <v>22</v>
      </c>
      <c r="B24" s="3">
        <f>ลงข้อมูล!B25</f>
        <v>21199</v>
      </c>
      <c r="C24" s="5" t="str">
        <f>ลงข้อมูล!C25</f>
        <v>นางสาวอมรรัตน์ มาตรแก้ว</v>
      </c>
      <c r="D24" s="39" t="str">
        <f>ลงข้อมูล!D25</f>
        <v>-</v>
      </c>
      <c r="E24" s="11" t="str">
        <f t="shared" si="0"/>
        <v xml:space="preserve"> </v>
      </c>
      <c r="F24" s="11" t="str">
        <f>ลงข้อมูล!E25</f>
        <v>-</v>
      </c>
      <c r="G24" s="11" t="str">
        <f t="shared" si="0"/>
        <v xml:space="preserve"> </v>
      </c>
      <c r="H24" s="11" t="str">
        <f>ลงข้อมูล!F25</f>
        <v>-</v>
      </c>
      <c r="I24" s="11" t="str">
        <f t="shared" ref="I24" si="121">IF(H24&gt;1," ",IF(H24&gt;=0.7,"สูง",IF(H24&gt;=0.3,"กลาง",IF(H24&gt;=-1,"ต่ำ"))))</f>
        <v xml:space="preserve"> </v>
      </c>
      <c r="J24" s="11" t="str">
        <f>ลงข้อมูล!G25</f>
        <v>-</v>
      </c>
      <c r="K24" s="11" t="str">
        <f t="shared" ref="K24" si="122">IF(J24&gt;1," ",IF(J24&gt;=0.7,"สูง",IF(J24&gt;=0.3,"กลาง",IF(J24&gt;=-1,"ต่ำ"))))</f>
        <v xml:space="preserve"> </v>
      </c>
      <c r="L24" s="11" t="str">
        <f>ลงข้อมูล!H25</f>
        <v>-</v>
      </c>
      <c r="M24" s="11" t="str">
        <f t="shared" ref="M24" si="123">IF(L24&gt;1," ",IF(L24&gt;=0.7,"สูง",IF(L24&gt;=0.3,"กลาง",IF(L24&gt;=-1,"ต่ำ"))))</f>
        <v xml:space="preserve"> </v>
      </c>
      <c r="N24" s="11" t="str">
        <f>ลงข้อมูล!I25</f>
        <v>-</v>
      </c>
      <c r="O24" s="11" t="str">
        <f t="shared" ref="O24" si="124">IF(N24&gt;1," ",IF(N24&gt;=0.7,"สูง",IF(N24&gt;=0.3,"กลาง",IF(N24&gt;=-1,"ต่ำ"))))</f>
        <v xml:space="preserve"> </v>
      </c>
      <c r="P24" s="11" t="str">
        <f>ลงข้อมูล!J25</f>
        <v>-</v>
      </c>
      <c r="Q24" s="11" t="str">
        <f t="shared" ref="Q24" si="125">IF(P24&gt;1," ",IF(P24&gt;=0.7,"สูง",IF(P24&gt;=0.3,"กลาง",IF(P24&gt;=-1,"ต่ำ"))))</f>
        <v xml:space="preserve"> </v>
      </c>
      <c r="R24" s="11" t="str">
        <f>ลงข้อมูล!K25</f>
        <v>-</v>
      </c>
      <c r="S24" s="11" t="str">
        <f t="shared" ref="S24" si="126">IF(R24&gt;1," ",IF(R24&gt;=0.7,"สูง",IF(R24&gt;=0.3,"กลาง",IF(R24&gt;=-1,"ต่ำ"))))</f>
        <v xml:space="preserve"> </v>
      </c>
    </row>
    <row r="25" spans="1:19" x14ac:dyDescent="0.35">
      <c r="A25" s="3">
        <v>23</v>
      </c>
      <c r="B25" s="3">
        <f>ลงข้อมูล!B26</f>
        <v>21261</v>
      </c>
      <c r="C25" s="5" t="str">
        <f>ลงข้อมูล!C26</f>
        <v>นางสาวมัชฌิมา สุวรรณไกรษร</v>
      </c>
      <c r="D25" s="39" t="str">
        <f>ลงข้อมูล!D26</f>
        <v>-</v>
      </c>
      <c r="E25" s="11" t="str">
        <f t="shared" si="0"/>
        <v xml:space="preserve"> </v>
      </c>
      <c r="F25" s="11" t="str">
        <f>ลงข้อมูล!E26</f>
        <v>-</v>
      </c>
      <c r="G25" s="11" t="str">
        <f t="shared" si="0"/>
        <v xml:space="preserve"> </v>
      </c>
      <c r="H25" s="11" t="str">
        <f>ลงข้อมูล!F26</f>
        <v>-</v>
      </c>
      <c r="I25" s="11" t="str">
        <f t="shared" ref="I25" si="127">IF(H25&gt;1," ",IF(H25&gt;=0.7,"สูง",IF(H25&gt;=0.3,"กลาง",IF(H25&gt;=-1,"ต่ำ"))))</f>
        <v xml:space="preserve"> </v>
      </c>
      <c r="J25" s="11" t="str">
        <f>ลงข้อมูล!G26</f>
        <v>-</v>
      </c>
      <c r="K25" s="11" t="str">
        <f t="shared" ref="K25" si="128">IF(J25&gt;1," ",IF(J25&gt;=0.7,"สูง",IF(J25&gt;=0.3,"กลาง",IF(J25&gt;=-1,"ต่ำ"))))</f>
        <v xml:space="preserve"> </v>
      </c>
      <c r="L25" s="11" t="str">
        <f>ลงข้อมูล!H26</f>
        <v>-</v>
      </c>
      <c r="M25" s="11" t="str">
        <f t="shared" ref="M25" si="129">IF(L25&gt;1," ",IF(L25&gt;=0.7,"สูง",IF(L25&gt;=0.3,"กลาง",IF(L25&gt;=-1,"ต่ำ"))))</f>
        <v xml:space="preserve"> </v>
      </c>
      <c r="N25" s="11" t="str">
        <f>ลงข้อมูล!I26</f>
        <v>-</v>
      </c>
      <c r="O25" s="11" t="str">
        <f t="shared" ref="O25" si="130">IF(N25&gt;1," ",IF(N25&gt;=0.7,"สูง",IF(N25&gt;=0.3,"กลาง",IF(N25&gt;=-1,"ต่ำ"))))</f>
        <v xml:space="preserve"> </v>
      </c>
      <c r="P25" s="11" t="str">
        <f>ลงข้อมูล!J26</f>
        <v>-</v>
      </c>
      <c r="Q25" s="11" t="str">
        <f t="shared" ref="Q25" si="131">IF(P25&gt;1," ",IF(P25&gt;=0.7,"สูง",IF(P25&gt;=0.3,"กลาง",IF(P25&gt;=-1,"ต่ำ"))))</f>
        <v xml:space="preserve"> </v>
      </c>
      <c r="R25" s="11" t="str">
        <f>ลงข้อมูล!K26</f>
        <v>-</v>
      </c>
      <c r="S25" s="11" t="str">
        <f t="shared" ref="S25" si="132">IF(R25&gt;1," ",IF(R25&gt;=0.7,"สูง",IF(R25&gt;=0.3,"กลาง",IF(R25&gt;=-1,"ต่ำ"))))</f>
        <v xml:space="preserve"> </v>
      </c>
    </row>
    <row r="26" spans="1:19" x14ac:dyDescent="0.35">
      <c r="A26" s="3">
        <v>24</v>
      </c>
      <c r="B26" s="3">
        <f>ลงข้อมูล!B27</f>
        <v>21936</v>
      </c>
      <c r="C26" s="5" t="str">
        <f>ลงข้อมูล!C27</f>
        <v>นางสาวจิราภรณ์ พรมนอก</v>
      </c>
      <c r="D26" s="39" t="str">
        <f>ลงข้อมูล!D27</f>
        <v>-</v>
      </c>
      <c r="E26" s="11" t="str">
        <f t="shared" si="0"/>
        <v xml:space="preserve"> </v>
      </c>
      <c r="F26" s="11" t="str">
        <f>ลงข้อมูล!E27</f>
        <v>-</v>
      </c>
      <c r="G26" s="11" t="str">
        <f t="shared" si="0"/>
        <v xml:space="preserve"> </v>
      </c>
      <c r="H26" s="11" t="str">
        <f>ลงข้อมูล!F27</f>
        <v>-</v>
      </c>
      <c r="I26" s="11" t="str">
        <f t="shared" ref="I26" si="133">IF(H26&gt;1," ",IF(H26&gt;=0.7,"สูง",IF(H26&gt;=0.3,"กลาง",IF(H26&gt;=-1,"ต่ำ"))))</f>
        <v xml:space="preserve"> </v>
      </c>
      <c r="J26" s="11" t="str">
        <f>ลงข้อมูล!G27</f>
        <v>-</v>
      </c>
      <c r="K26" s="11" t="str">
        <f t="shared" ref="K26" si="134">IF(J26&gt;1," ",IF(J26&gt;=0.7,"สูง",IF(J26&gt;=0.3,"กลาง",IF(J26&gt;=-1,"ต่ำ"))))</f>
        <v xml:space="preserve"> </v>
      </c>
      <c r="L26" s="11" t="str">
        <f>ลงข้อมูล!H27</f>
        <v>-</v>
      </c>
      <c r="M26" s="11" t="str">
        <f t="shared" ref="M26" si="135">IF(L26&gt;1," ",IF(L26&gt;=0.7,"สูง",IF(L26&gt;=0.3,"กลาง",IF(L26&gt;=-1,"ต่ำ"))))</f>
        <v xml:space="preserve"> </v>
      </c>
      <c r="N26" s="11" t="str">
        <f>ลงข้อมูล!I27</f>
        <v>-</v>
      </c>
      <c r="O26" s="11" t="str">
        <f t="shared" ref="O26" si="136">IF(N26&gt;1," ",IF(N26&gt;=0.7,"สูง",IF(N26&gt;=0.3,"กลาง",IF(N26&gt;=-1,"ต่ำ"))))</f>
        <v xml:space="preserve"> </v>
      </c>
      <c r="P26" s="11" t="str">
        <f>ลงข้อมูล!J27</f>
        <v>-</v>
      </c>
      <c r="Q26" s="11" t="str">
        <f t="shared" ref="Q26" si="137">IF(P26&gt;1," ",IF(P26&gt;=0.7,"สูง",IF(P26&gt;=0.3,"กลาง",IF(P26&gt;=-1,"ต่ำ"))))</f>
        <v xml:space="preserve"> </v>
      </c>
      <c r="R26" s="11" t="str">
        <f>ลงข้อมูล!K27</f>
        <v>-</v>
      </c>
      <c r="S26" s="11" t="str">
        <f t="shared" ref="S26" si="138">IF(R26&gt;1," ",IF(R26&gt;=0.7,"สูง",IF(R26&gt;=0.3,"กลาง",IF(R26&gt;=-1,"ต่ำ"))))</f>
        <v xml:space="preserve"> </v>
      </c>
    </row>
    <row r="27" spans="1:19" x14ac:dyDescent="0.35">
      <c r="A27" s="3">
        <v>25</v>
      </c>
      <c r="B27" s="3">
        <f>ลงข้อมูล!B28</f>
        <v>23154</v>
      </c>
      <c r="C27" s="5" t="str">
        <f>ลงข้อมูล!C28</f>
        <v>นางสาวกันต์ฤทัย เข็มโคกกรวด</v>
      </c>
      <c r="D27" s="39" t="str">
        <f>ลงข้อมูล!D28</f>
        <v>-</v>
      </c>
      <c r="E27" s="11" t="str">
        <f t="shared" si="0"/>
        <v xml:space="preserve"> </v>
      </c>
      <c r="F27" s="11" t="str">
        <f>ลงข้อมูล!E28</f>
        <v>-</v>
      </c>
      <c r="G27" s="11" t="str">
        <f t="shared" si="0"/>
        <v xml:space="preserve"> </v>
      </c>
      <c r="H27" s="11" t="str">
        <f>ลงข้อมูล!F28</f>
        <v>-</v>
      </c>
      <c r="I27" s="11" t="str">
        <f t="shared" ref="I27" si="139">IF(H27&gt;1," ",IF(H27&gt;=0.7,"สูง",IF(H27&gt;=0.3,"กลาง",IF(H27&gt;=-1,"ต่ำ"))))</f>
        <v xml:space="preserve"> </v>
      </c>
      <c r="J27" s="11" t="str">
        <f>ลงข้อมูล!G28</f>
        <v>-</v>
      </c>
      <c r="K27" s="11" t="str">
        <f t="shared" ref="K27" si="140">IF(J27&gt;1," ",IF(J27&gt;=0.7,"สูง",IF(J27&gt;=0.3,"กลาง",IF(J27&gt;=-1,"ต่ำ"))))</f>
        <v xml:space="preserve"> </v>
      </c>
      <c r="L27" s="11" t="str">
        <f>ลงข้อมูล!H28</f>
        <v>-</v>
      </c>
      <c r="M27" s="11" t="str">
        <f t="shared" ref="M27" si="141">IF(L27&gt;1," ",IF(L27&gt;=0.7,"สูง",IF(L27&gt;=0.3,"กลาง",IF(L27&gt;=-1,"ต่ำ"))))</f>
        <v xml:space="preserve"> </v>
      </c>
      <c r="N27" s="11" t="str">
        <f>ลงข้อมูล!I28</f>
        <v>-</v>
      </c>
      <c r="O27" s="11" t="str">
        <f t="shared" ref="O27" si="142">IF(N27&gt;1," ",IF(N27&gt;=0.7,"สูง",IF(N27&gt;=0.3,"กลาง",IF(N27&gt;=-1,"ต่ำ"))))</f>
        <v xml:space="preserve"> </v>
      </c>
      <c r="P27" s="11" t="str">
        <f>ลงข้อมูล!J28</f>
        <v>-</v>
      </c>
      <c r="Q27" s="11" t="str">
        <f t="shared" ref="Q27" si="143">IF(P27&gt;1," ",IF(P27&gt;=0.7,"สูง",IF(P27&gt;=0.3,"กลาง",IF(P27&gt;=-1,"ต่ำ"))))</f>
        <v xml:space="preserve"> </v>
      </c>
      <c r="R27" s="11" t="str">
        <f>ลงข้อมูล!K28</f>
        <v>-</v>
      </c>
      <c r="S27" s="11" t="str">
        <f t="shared" ref="S27" si="144">IF(R27&gt;1," ",IF(R27&gt;=0.7,"สูง",IF(R27&gt;=0.3,"กลาง",IF(R27&gt;=-1,"ต่ำ"))))</f>
        <v xml:space="preserve"> </v>
      </c>
    </row>
    <row r="28" spans="1:19" x14ac:dyDescent="0.35">
      <c r="A28" s="3">
        <v>26</v>
      </c>
      <c r="B28" s="3">
        <f>ลงข้อมูล!B29</f>
        <v>23155</v>
      </c>
      <c r="C28" s="5" t="str">
        <f>ลงข้อมูล!C29</f>
        <v>นางสาวเกตชรินทร์ พลหาญ</v>
      </c>
      <c r="D28" s="39" t="str">
        <f>ลงข้อมูล!D29</f>
        <v>-</v>
      </c>
      <c r="E28" s="11" t="str">
        <f t="shared" si="0"/>
        <v xml:space="preserve"> </v>
      </c>
      <c r="F28" s="11" t="str">
        <f>ลงข้อมูล!E29</f>
        <v>-</v>
      </c>
      <c r="G28" s="11" t="str">
        <f t="shared" si="0"/>
        <v xml:space="preserve"> </v>
      </c>
      <c r="H28" s="11" t="str">
        <f>ลงข้อมูล!F29</f>
        <v>-</v>
      </c>
      <c r="I28" s="11" t="str">
        <f t="shared" ref="I28" si="145">IF(H28&gt;1," ",IF(H28&gt;=0.7,"สูง",IF(H28&gt;=0.3,"กลาง",IF(H28&gt;=-1,"ต่ำ"))))</f>
        <v xml:space="preserve"> </v>
      </c>
      <c r="J28" s="11" t="str">
        <f>ลงข้อมูล!G29</f>
        <v>-</v>
      </c>
      <c r="K28" s="11" t="str">
        <f t="shared" ref="K28" si="146">IF(J28&gt;1," ",IF(J28&gt;=0.7,"สูง",IF(J28&gt;=0.3,"กลาง",IF(J28&gt;=-1,"ต่ำ"))))</f>
        <v xml:space="preserve"> </v>
      </c>
      <c r="L28" s="11" t="str">
        <f>ลงข้อมูล!H29</f>
        <v>-</v>
      </c>
      <c r="M28" s="11" t="str">
        <f t="shared" ref="M28" si="147">IF(L28&gt;1," ",IF(L28&gt;=0.7,"สูง",IF(L28&gt;=0.3,"กลาง",IF(L28&gt;=-1,"ต่ำ"))))</f>
        <v xml:space="preserve"> </v>
      </c>
      <c r="N28" s="11" t="str">
        <f>ลงข้อมูล!I29</f>
        <v>-</v>
      </c>
      <c r="O28" s="11" t="str">
        <f t="shared" ref="O28" si="148">IF(N28&gt;1," ",IF(N28&gt;=0.7,"สูง",IF(N28&gt;=0.3,"กลาง",IF(N28&gt;=-1,"ต่ำ"))))</f>
        <v xml:space="preserve"> </v>
      </c>
      <c r="P28" s="11" t="str">
        <f>ลงข้อมูล!J29</f>
        <v>-</v>
      </c>
      <c r="Q28" s="11" t="str">
        <f t="shared" ref="Q28" si="149">IF(P28&gt;1," ",IF(P28&gt;=0.7,"สูง",IF(P28&gt;=0.3,"กลาง",IF(P28&gt;=-1,"ต่ำ"))))</f>
        <v xml:space="preserve"> </v>
      </c>
      <c r="R28" s="11" t="str">
        <f>ลงข้อมูล!K29</f>
        <v>-</v>
      </c>
      <c r="S28" s="11" t="str">
        <f t="shared" ref="S28" si="150">IF(R28&gt;1," ",IF(R28&gt;=0.7,"สูง",IF(R28&gt;=0.3,"กลาง",IF(R28&gt;=-1,"ต่ำ"))))</f>
        <v xml:space="preserve"> </v>
      </c>
    </row>
    <row r="29" spans="1:19" x14ac:dyDescent="0.35">
      <c r="A29" s="3">
        <v>27</v>
      </c>
      <c r="B29" s="3">
        <f>ลงข้อมูล!B30</f>
        <v>23156</v>
      </c>
      <c r="C29" s="5" t="str">
        <f>ลงข้อมูล!C30</f>
        <v>นางสาวเกวลิน จันทร์โพธิ์</v>
      </c>
      <c r="D29" s="39" t="str">
        <f>ลงข้อมูล!D30</f>
        <v>-</v>
      </c>
      <c r="E29" s="11" t="str">
        <f t="shared" si="0"/>
        <v xml:space="preserve"> </v>
      </c>
      <c r="F29" s="11" t="str">
        <f>ลงข้อมูล!E30</f>
        <v>-</v>
      </c>
      <c r="G29" s="11" t="str">
        <f t="shared" si="0"/>
        <v xml:space="preserve"> </v>
      </c>
      <c r="H29" s="11" t="str">
        <f>ลงข้อมูล!F30</f>
        <v>-</v>
      </c>
      <c r="I29" s="11" t="str">
        <f t="shared" ref="I29" si="151">IF(H29&gt;1," ",IF(H29&gt;=0.7,"สูง",IF(H29&gt;=0.3,"กลาง",IF(H29&gt;=-1,"ต่ำ"))))</f>
        <v xml:space="preserve"> </v>
      </c>
      <c r="J29" s="11" t="str">
        <f>ลงข้อมูล!G30</f>
        <v>-</v>
      </c>
      <c r="K29" s="11" t="str">
        <f t="shared" ref="K29" si="152">IF(J29&gt;1," ",IF(J29&gt;=0.7,"สูง",IF(J29&gt;=0.3,"กลาง",IF(J29&gt;=-1,"ต่ำ"))))</f>
        <v xml:space="preserve"> </v>
      </c>
      <c r="L29" s="11" t="str">
        <f>ลงข้อมูล!H30</f>
        <v>-</v>
      </c>
      <c r="M29" s="11" t="str">
        <f t="shared" ref="M29" si="153">IF(L29&gt;1," ",IF(L29&gt;=0.7,"สูง",IF(L29&gt;=0.3,"กลาง",IF(L29&gt;=-1,"ต่ำ"))))</f>
        <v xml:space="preserve"> </v>
      </c>
      <c r="N29" s="11" t="str">
        <f>ลงข้อมูล!I30</f>
        <v>-</v>
      </c>
      <c r="O29" s="11" t="str">
        <f t="shared" ref="O29" si="154">IF(N29&gt;1," ",IF(N29&gt;=0.7,"สูง",IF(N29&gt;=0.3,"กลาง",IF(N29&gt;=-1,"ต่ำ"))))</f>
        <v xml:space="preserve"> </v>
      </c>
      <c r="P29" s="11" t="str">
        <f>ลงข้อมูล!J30</f>
        <v>-</v>
      </c>
      <c r="Q29" s="11" t="str">
        <f t="shared" ref="Q29" si="155">IF(P29&gt;1," ",IF(P29&gt;=0.7,"สูง",IF(P29&gt;=0.3,"กลาง",IF(P29&gt;=-1,"ต่ำ"))))</f>
        <v xml:space="preserve"> </v>
      </c>
      <c r="R29" s="11" t="str">
        <f>ลงข้อมูล!K30</f>
        <v>-</v>
      </c>
      <c r="S29" s="11" t="str">
        <f t="shared" ref="S29" si="156">IF(R29&gt;1," ",IF(R29&gt;=0.7,"สูง",IF(R29&gt;=0.3,"กลาง",IF(R29&gt;=-1,"ต่ำ"))))</f>
        <v xml:space="preserve"> </v>
      </c>
    </row>
    <row r="30" spans="1:19" x14ac:dyDescent="0.35">
      <c r="A30" s="3">
        <v>28</v>
      </c>
      <c r="B30" s="3">
        <f>ลงข้อมูล!B31</f>
        <v>23157</v>
      </c>
      <c r="C30" s="5" t="str">
        <f>ลงข้อมูล!C31</f>
        <v>นางสาวชาริณี บุญคุ้ม</v>
      </c>
      <c r="D30" s="39" t="str">
        <f>ลงข้อมูล!D31</f>
        <v>-</v>
      </c>
      <c r="E30" s="11" t="str">
        <f t="shared" si="0"/>
        <v xml:space="preserve"> </v>
      </c>
      <c r="F30" s="11" t="str">
        <f>ลงข้อมูล!E31</f>
        <v>-</v>
      </c>
      <c r="G30" s="11" t="str">
        <f t="shared" si="0"/>
        <v xml:space="preserve"> </v>
      </c>
      <c r="H30" s="11" t="str">
        <f>ลงข้อมูล!F31</f>
        <v>-</v>
      </c>
      <c r="I30" s="11" t="str">
        <f t="shared" ref="I30" si="157">IF(H30&gt;1," ",IF(H30&gt;=0.7,"สูง",IF(H30&gt;=0.3,"กลาง",IF(H30&gt;=-1,"ต่ำ"))))</f>
        <v xml:space="preserve"> </v>
      </c>
      <c r="J30" s="11" t="str">
        <f>ลงข้อมูล!G31</f>
        <v>-</v>
      </c>
      <c r="K30" s="11" t="str">
        <f t="shared" ref="K30" si="158">IF(J30&gt;1," ",IF(J30&gt;=0.7,"สูง",IF(J30&gt;=0.3,"กลาง",IF(J30&gt;=-1,"ต่ำ"))))</f>
        <v xml:space="preserve"> </v>
      </c>
      <c r="L30" s="11" t="str">
        <f>ลงข้อมูล!H31</f>
        <v>-</v>
      </c>
      <c r="M30" s="11" t="str">
        <f t="shared" ref="M30" si="159">IF(L30&gt;1," ",IF(L30&gt;=0.7,"สูง",IF(L30&gt;=0.3,"กลาง",IF(L30&gt;=-1,"ต่ำ"))))</f>
        <v xml:space="preserve"> </v>
      </c>
      <c r="N30" s="11" t="str">
        <f>ลงข้อมูล!I31</f>
        <v>-</v>
      </c>
      <c r="O30" s="11" t="str">
        <f t="shared" ref="O30" si="160">IF(N30&gt;1," ",IF(N30&gt;=0.7,"สูง",IF(N30&gt;=0.3,"กลาง",IF(N30&gt;=-1,"ต่ำ"))))</f>
        <v xml:space="preserve"> </v>
      </c>
      <c r="P30" s="11" t="str">
        <f>ลงข้อมูล!J31</f>
        <v>-</v>
      </c>
      <c r="Q30" s="11" t="str">
        <f t="shared" ref="Q30" si="161">IF(P30&gt;1," ",IF(P30&gt;=0.7,"สูง",IF(P30&gt;=0.3,"กลาง",IF(P30&gt;=-1,"ต่ำ"))))</f>
        <v xml:space="preserve"> </v>
      </c>
      <c r="R30" s="11" t="str">
        <f>ลงข้อมูล!K31</f>
        <v>-</v>
      </c>
      <c r="S30" s="11" t="str">
        <f t="shared" ref="S30" si="162">IF(R30&gt;1," ",IF(R30&gt;=0.7,"สูง",IF(R30&gt;=0.3,"กลาง",IF(R30&gt;=-1,"ต่ำ"))))</f>
        <v xml:space="preserve"> </v>
      </c>
    </row>
    <row r="31" spans="1:19" x14ac:dyDescent="0.35">
      <c r="A31" s="3">
        <v>29</v>
      </c>
      <c r="B31" s="3">
        <f>ลงข้อมูล!B32</f>
        <v>23158</v>
      </c>
      <c r="C31" s="5" t="str">
        <f>ลงข้อมูล!C32</f>
        <v>นางสาวณัฐวดี สอดหลวง</v>
      </c>
      <c r="D31" s="39" t="str">
        <f>ลงข้อมูล!D32</f>
        <v>-</v>
      </c>
      <c r="E31" s="11" t="str">
        <f t="shared" si="0"/>
        <v xml:space="preserve"> </v>
      </c>
      <c r="F31" s="11" t="str">
        <f>ลงข้อมูล!E32</f>
        <v>-</v>
      </c>
      <c r="G31" s="11" t="str">
        <f t="shared" si="0"/>
        <v xml:space="preserve"> </v>
      </c>
      <c r="H31" s="11" t="str">
        <f>ลงข้อมูล!F32</f>
        <v>-</v>
      </c>
      <c r="I31" s="11" t="str">
        <f t="shared" ref="I31" si="163">IF(H31&gt;1," ",IF(H31&gt;=0.7,"สูง",IF(H31&gt;=0.3,"กลาง",IF(H31&gt;=-1,"ต่ำ"))))</f>
        <v xml:space="preserve"> </v>
      </c>
      <c r="J31" s="11" t="str">
        <f>ลงข้อมูล!G32</f>
        <v>-</v>
      </c>
      <c r="K31" s="11" t="str">
        <f t="shared" ref="K31" si="164">IF(J31&gt;1," ",IF(J31&gt;=0.7,"สูง",IF(J31&gt;=0.3,"กลาง",IF(J31&gt;=-1,"ต่ำ"))))</f>
        <v xml:space="preserve"> </v>
      </c>
      <c r="L31" s="11" t="str">
        <f>ลงข้อมูล!H32</f>
        <v>-</v>
      </c>
      <c r="M31" s="11" t="str">
        <f t="shared" ref="M31" si="165">IF(L31&gt;1," ",IF(L31&gt;=0.7,"สูง",IF(L31&gt;=0.3,"กลาง",IF(L31&gt;=-1,"ต่ำ"))))</f>
        <v xml:space="preserve"> </v>
      </c>
      <c r="N31" s="11" t="str">
        <f>ลงข้อมูล!I32</f>
        <v>-</v>
      </c>
      <c r="O31" s="11" t="str">
        <f t="shared" ref="O31" si="166">IF(N31&gt;1," ",IF(N31&gt;=0.7,"สูง",IF(N31&gt;=0.3,"กลาง",IF(N31&gt;=-1,"ต่ำ"))))</f>
        <v xml:space="preserve"> </v>
      </c>
      <c r="P31" s="11" t="str">
        <f>ลงข้อมูล!J32</f>
        <v>-</v>
      </c>
      <c r="Q31" s="11" t="str">
        <f t="shared" ref="Q31" si="167">IF(P31&gt;1," ",IF(P31&gt;=0.7,"สูง",IF(P31&gt;=0.3,"กลาง",IF(P31&gt;=-1,"ต่ำ"))))</f>
        <v xml:space="preserve"> </v>
      </c>
      <c r="R31" s="11" t="str">
        <f>ลงข้อมูล!K32</f>
        <v>-</v>
      </c>
      <c r="S31" s="11" t="str">
        <f t="shared" ref="S31" si="168">IF(R31&gt;1," ",IF(R31&gt;=0.7,"สูง",IF(R31&gt;=0.3,"กลาง",IF(R31&gt;=-1,"ต่ำ"))))</f>
        <v xml:space="preserve"> </v>
      </c>
    </row>
    <row r="32" spans="1:19" x14ac:dyDescent="0.35">
      <c r="A32" s="3">
        <v>30</v>
      </c>
      <c r="B32" s="3">
        <f>ลงข้อมูล!B33</f>
        <v>23159</v>
      </c>
      <c r="C32" s="5" t="str">
        <f>ลงข้อมูล!C33</f>
        <v>นางสาวนันท์นภัส สมบูรณ์ศรี</v>
      </c>
      <c r="D32" s="39" t="str">
        <f>ลงข้อมูล!D33</f>
        <v>-</v>
      </c>
      <c r="E32" s="11" t="str">
        <f t="shared" si="0"/>
        <v xml:space="preserve"> </v>
      </c>
      <c r="F32" s="11" t="str">
        <f>ลงข้อมูล!E33</f>
        <v>-</v>
      </c>
      <c r="G32" s="11" t="str">
        <f t="shared" si="0"/>
        <v xml:space="preserve"> </v>
      </c>
      <c r="H32" s="11" t="str">
        <f>ลงข้อมูล!F33</f>
        <v>-</v>
      </c>
      <c r="I32" s="11" t="str">
        <f t="shared" ref="I32" si="169">IF(H32&gt;1," ",IF(H32&gt;=0.7,"สูง",IF(H32&gt;=0.3,"กลาง",IF(H32&gt;=-1,"ต่ำ"))))</f>
        <v xml:space="preserve"> </v>
      </c>
      <c r="J32" s="11" t="str">
        <f>ลงข้อมูล!G33</f>
        <v>-</v>
      </c>
      <c r="K32" s="11" t="str">
        <f t="shared" ref="K32" si="170">IF(J32&gt;1," ",IF(J32&gt;=0.7,"สูง",IF(J32&gt;=0.3,"กลาง",IF(J32&gt;=-1,"ต่ำ"))))</f>
        <v xml:space="preserve"> </v>
      </c>
      <c r="L32" s="11" t="str">
        <f>ลงข้อมูล!H33</f>
        <v>-</v>
      </c>
      <c r="M32" s="11" t="str">
        <f t="shared" ref="M32" si="171">IF(L32&gt;1," ",IF(L32&gt;=0.7,"สูง",IF(L32&gt;=0.3,"กลาง",IF(L32&gt;=-1,"ต่ำ"))))</f>
        <v xml:space="preserve"> </v>
      </c>
      <c r="N32" s="11" t="str">
        <f>ลงข้อมูล!I33</f>
        <v>-</v>
      </c>
      <c r="O32" s="11" t="str">
        <f t="shared" ref="O32" si="172">IF(N32&gt;1," ",IF(N32&gt;=0.7,"สูง",IF(N32&gt;=0.3,"กลาง",IF(N32&gt;=-1,"ต่ำ"))))</f>
        <v xml:space="preserve"> </v>
      </c>
      <c r="P32" s="11" t="str">
        <f>ลงข้อมูล!J33</f>
        <v>-</v>
      </c>
      <c r="Q32" s="11" t="str">
        <f t="shared" ref="Q32" si="173">IF(P32&gt;1," ",IF(P32&gt;=0.7,"สูง",IF(P32&gt;=0.3,"กลาง",IF(P32&gt;=-1,"ต่ำ"))))</f>
        <v xml:space="preserve"> </v>
      </c>
      <c r="R32" s="11" t="str">
        <f>ลงข้อมูล!K33</f>
        <v>-</v>
      </c>
      <c r="S32" s="11" t="str">
        <f t="shared" ref="S32" si="174">IF(R32&gt;1," ",IF(R32&gt;=0.7,"สูง",IF(R32&gt;=0.3,"กลาง",IF(R32&gt;=-1,"ต่ำ"))))</f>
        <v xml:space="preserve"> </v>
      </c>
    </row>
    <row r="33" spans="1:19" x14ac:dyDescent="0.35">
      <c r="A33" s="3">
        <v>31</v>
      </c>
      <c r="B33" s="3">
        <f>ลงข้อมูล!B34</f>
        <v>23161</v>
      </c>
      <c r="C33" s="5" t="str">
        <f>ลงข้อมูล!C34</f>
        <v>นางสาวรวิตา ปัจจัยตา</v>
      </c>
      <c r="D33" s="39" t="str">
        <f>ลงข้อมูล!D34</f>
        <v>-</v>
      </c>
      <c r="E33" s="11" t="str">
        <f t="shared" si="0"/>
        <v xml:space="preserve"> </v>
      </c>
      <c r="F33" s="11" t="str">
        <f>ลงข้อมูล!E34</f>
        <v>-</v>
      </c>
      <c r="G33" s="11" t="str">
        <f t="shared" si="0"/>
        <v xml:space="preserve"> </v>
      </c>
      <c r="H33" s="11" t="str">
        <f>ลงข้อมูล!F34</f>
        <v>-</v>
      </c>
      <c r="I33" s="11" t="str">
        <f t="shared" ref="I33" si="175">IF(H33&gt;1," ",IF(H33&gt;=0.7,"สูง",IF(H33&gt;=0.3,"กลาง",IF(H33&gt;=-1,"ต่ำ"))))</f>
        <v xml:space="preserve"> </v>
      </c>
      <c r="J33" s="11" t="str">
        <f>ลงข้อมูล!G34</f>
        <v>-</v>
      </c>
      <c r="K33" s="11" t="str">
        <f t="shared" ref="K33" si="176">IF(J33&gt;1," ",IF(J33&gt;=0.7,"สูง",IF(J33&gt;=0.3,"กลาง",IF(J33&gt;=-1,"ต่ำ"))))</f>
        <v xml:space="preserve"> </v>
      </c>
      <c r="L33" s="11" t="str">
        <f>ลงข้อมูล!H34</f>
        <v>-</v>
      </c>
      <c r="M33" s="11" t="str">
        <f t="shared" ref="M33" si="177">IF(L33&gt;1," ",IF(L33&gt;=0.7,"สูง",IF(L33&gt;=0.3,"กลาง",IF(L33&gt;=-1,"ต่ำ"))))</f>
        <v xml:space="preserve"> </v>
      </c>
      <c r="N33" s="11" t="str">
        <f>ลงข้อมูล!I34</f>
        <v>-</v>
      </c>
      <c r="O33" s="11" t="str">
        <f t="shared" ref="O33" si="178">IF(N33&gt;1," ",IF(N33&gt;=0.7,"สูง",IF(N33&gt;=0.3,"กลาง",IF(N33&gt;=-1,"ต่ำ"))))</f>
        <v xml:space="preserve"> </v>
      </c>
      <c r="P33" s="11" t="str">
        <f>ลงข้อมูล!J34</f>
        <v>-</v>
      </c>
      <c r="Q33" s="11" t="str">
        <f t="shared" ref="Q33" si="179">IF(P33&gt;1," ",IF(P33&gt;=0.7,"สูง",IF(P33&gt;=0.3,"กลาง",IF(P33&gt;=-1,"ต่ำ"))))</f>
        <v xml:space="preserve"> </v>
      </c>
      <c r="R33" s="11" t="str">
        <f>ลงข้อมูล!K34</f>
        <v>-</v>
      </c>
      <c r="S33" s="11" t="str">
        <f t="shared" ref="S33" si="180">IF(R33&gt;1," ",IF(R33&gt;=0.7,"สูง",IF(R33&gt;=0.3,"กลาง",IF(R33&gt;=-1,"ต่ำ"))))</f>
        <v xml:space="preserve"> </v>
      </c>
    </row>
    <row r="34" spans="1:19" x14ac:dyDescent="0.35">
      <c r="A34" s="3">
        <v>32</v>
      </c>
      <c r="B34" s="3">
        <f>ลงข้อมูล!B35</f>
        <v>23162</v>
      </c>
      <c r="C34" s="5" t="str">
        <f>ลงข้อมูล!C35</f>
        <v>นางสาววรพรรณ เพ็งมูล</v>
      </c>
      <c r="D34" s="39" t="str">
        <f>ลงข้อมูล!D35</f>
        <v>-</v>
      </c>
      <c r="E34" s="11" t="str">
        <f t="shared" si="0"/>
        <v xml:space="preserve"> </v>
      </c>
      <c r="F34" s="11" t="str">
        <f>ลงข้อมูล!E35</f>
        <v>-</v>
      </c>
      <c r="G34" s="11" t="str">
        <f t="shared" si="0"/>
        <v xml:space="preserve"> </v>
      </c>
      <c r="H34" s="11" t="str">
        <f>ลงข้อมูล!F35</f>
        <v>-</v>
      </c>
      <c r="I34" s="11" t="str">
        <f t="shared" ref="I34" si="181">IF(H34&gt;1," ",IF(H34&gt;=0.7,"สูง",IF(H34&gt;=0.3,"กลาง",IF(H34&gt;=-1,"ต่ำ"))))</f>
        <v xml:space="preserve"> </v>
      </c>
      <c r="J34" s="11" t="str">
        <f>ลงข้อมูล!G35</f>
        <v>-</v>
      </c>
      <c r="K34" s="11" t="str">
        <f t="shared" ref="K34" si="182">IF(J34&gt;1," ",IF(J34&gt;=0.7,"สูง",IF(J34&gt;=0.3,"กลาง",IF(J34&gt;=-1,"ต่ำ"))))</f>
        <v xml:space="preserve"> </v>
      </c>
      <c r="L34" s="11" t="str">
        <f>ลงข้อมูล!H35</f>
        <v>-</v>
      </c>
      <c r="M34" s="11" t="str">
        <f t="shared" ref="M34" si="183">IF(L34&gt;1," ",IF(L34&gt;=0.7,"สูง",IF(L34&gt;=0.3,"กลาง",IF(L34&gt;=-1,"ต่ำ"))))</f>
        <v xml:space="preserve"> </v>
      </c>
      <c r="N34" s="11" t="str">
        <f>ลงข้อมูล!I35</f>
        <v>-</v>
      </c>
      <c r="O34" s="11" t="str">
        <f t="shared" ref="O34" si="184">IF(N34&gt;1," ",IF(N34&gt;=0.7,"สูง",IF(N34&gt;=0.3,"กลาง",IF(N34&gt;=-1,"ต่ำ"))))</f>
        <v xml:space="preserve"> </v>
      </c>
      <c r="P34" s="11" t="str">
        <f>ลงข้อมูล!J35</f>
        <v>-</v>
      </c>
      <c r="Q34" s="11" t="str">
        <f t="shared" ref="Q34" si="185">IF(P34&gt;1," ",IF(P34&gt;=0.7,"สูง",IF(P34&gt;=0.3,"กลาง",IF(P34&gt;=-1,"ต่ำ"))))</f>
        <v xml:space="preserve"> </v>
      </c>
      <c r="R34" s="11" t="str">
        <f>ลงข้อมูล!K35</f>
        <v>-</v>
      </c>
      <c r="S34" s="11" t="str">
        <f t="shared" ref="S34" si="186">IF(R34&gt;1," ",IF(R34&gt;=0.7,"สูง",IF(R34&gt;=0.3,"กลาง",IF(R34&gt;=-1,"ต่ำ"))))</f>
        <v xml:space="preserve"> </v>
      </c>
    </row>
    <row r="35" spans="1:19" x14ac:dyDescent="0.35">
      <c r="A35" s="3">
        <v>33</v>
      </c>
      <c r="B35" s="3">
        <f>ลงข้อมูล!B36</f>
        <v>23163</v>
      </c>
      <c r="C35" s="5" t="str">
        <f>ลงข้อมูล!C36</f>
        <v>นางสาวสิริยากร ศรีทองสุข</v>
      </c>
      <c r="D35" s="39" t="str">
        <f>ลงข้อมูล!D36</f>
        <v>-</v>
      </c>
      <c r="E35" s="11" t="str">
        <f t="shared" si="0"/>
        <v xml:space="preserve"> </v>
      </c>
      <c r="F35" s="11" t="str">
        <f>ลงข้อมูล!E36</f>
        <v>-</v>
      </c>
      <c r="G35" s="11" t="str">
        <f t="shared" si="0"/>
        <v xml:space="preserve"> </v>
      </c>
      <c r="H35" s="11" t="str">
        <f>ลงข้อมูล!F36</f>
        <v>-</v>
      </c>
      <c r="I35" s="11" t="str">
        <f t="shared" ref="I35" si="187">IF(H35&gt;1," ",IF(H35&gt;=0.7,"สูง",IF(H35&gt;=0.3,"กลาง",IF(H35&gt;=-1,"ต่ำ"))))</f>
        <v xml:space="preserve"> </v>
      </c>
      <c r="J35" s="11" t="str">
        <f>ลงข้อมูล!G36</f>
        <v>-</v>
      </c>
      <c r="K35" s="11" t="str">
        <f t="shared" ref="K35" si="188">IF(J35&gt;1," ",IF(J35&gt;=0.7,"สูง",IF(J35&gt;=0.3,"กลาง",IF(J35&gt;=-1,"ต่ำ"))))</f>
        <v xml:space="preserve"> </v>
      </c>
      <c r="L35" s="11" t="str">
        <f>ลงข้อมูล!H36</f>
        <v>-</v>
      </c>
      <c r="M35" s="11" t="str">
        <f t="shared" ref="M35" si="189">IF(L35&gt;1," ",IF(L35&gt;=0.7,"สูง",IF(L35&gt;=0.3,"กลาง",IF(L35&gt;=-1,"ต่ำ"))))</f>
        <v xml:space="preserve"> </v>
      </c>
      <c r="N35" s="11" t="str">
        <f>ลงข้อมูล!I36</f>
        <v>-</v>
      </c>
      <c r="O35" s="11" t="str">
        <f t="shared" ref="O35" si="190">IF(N35&gt;1," ",IF(N35&gt;=0.7,"สูง",IF(N35&gt;=0.3,"กลาง",IF(N35&gt;=-1,"ต่ำ"))))</f>
        <v xml:space="preserve"> </v>
      </c>
      <c r="P35" s="11" t="str">
        <f>ลงข้อมูล!J36</f>
        <v>-</v>
      </c>
      <c r="Q35" s="11" t="str">
        <f t="shared" ref="Q35" si="191">IF(P35&gt;1," ",IF(P35&gt;=0.7,"สูง",IF(P35&gt;=0.3,"กลาง",IF(P35&gt;=-1,"ต่ำ"))))</f>
        <v xml:space="preserve"> </v>
      </c>
      <c r="R35" s="11" t="str">
        <f>ลงข้อมูล!K36</f>
        <v>-</v>
      </c>
      <c r="S35" s="11" t="str">
        <f t="shared" ref="S35" si="192">IF(R35&gt;1," ",IF(R35&gt;=0.7,"สูง",IF(R35&gt;=0.3,"กลาง",IF(R35&gt;=-1,"ต่ำ"))))</f>
        <v xml:space="preserve"> </v>
      </c>
    </row>
    <row r="36" spans="1:19" x14ac:dyDescent="0.35">
      <c r="A36" s="3">
        <v>34</v>
      </c>
      <c r="B36" s="3">
        <f>ลงข้อมูล!B37</f>
        <v>23164</v>
      </c>
      <c r="C36" s="5" t="str">
        <f>ลงข้อมูล!C37</f>
        <v>นางสาวสุดารัตน์ ฤทธิ์โคกสูง</v>
      </c>
      <c r="D36" s="39" t="str">
        <f>ลงข้อมูล!D37</f>
        <v>-</v>
      </c>
      <c r="E36" s="11" t="str">
        <f t="shared" si="0"/>
        <v xml:space="preserve"> </v>
      </c>
      <c r="F36" s="11" t="str">
        <f>ลงข้อมูล!E37</f>
        <v>-</v>
      </c>
      <c r="G36" s="11" t="str">
        <f t="shared" si="0"/>
        <v xml:space="preserve"> </v>
      </c>
      <c r="H36" s="11" t="str">
        <f>ลงข้อมูล!F37</f>
        <v>-</v>
      </c>
      <c r="I36" s="11" t="str">
        <f t="shared" ref="I36" si="193">IF(H36&gt;1," ",IF(H36&gt;=0.7,"สูง",IF(H36&gt;=0.3,"กลาง",IF(H36&gt;=-1,"ต่ำ"))))</f>
        <v xml:space="preserve"> </v>
      </c>
      <c r="J36" s="11" t="str">
        <f>ลงข้อมูล!G37</f>
        <v>-</v>
      </c>
      <c r="K36" s="11" t="str">
        <f t="shared" ref="K36" si="194">IF(J36&gt;1," ",IF(J36&gt;=0.7,"สูง",IF(J36&gt;=0.3,"กลาง",IF(J36&gt;=-1,"ต่ำ"))))</f>
        <v xml:space="preserve"> </v>
      </c>
      <c r="L36" s="11" t="str">
        <f>ลงข้อมูล!H37</f>
        <v>-</v>
      </c>
      <c r="M36" s="11" t="str">
        <f t="shared" ref="M36" si="195">IF(L36&gt;1," ",IF(L36&gt;=0.7,"สูง",IF(L36&gt;=0.3,"กลาง",IF(L36&gt;=-1,"ต่ำ"))))</f>
        <v xml:space="preserve"> </v>
      </c>
      <c r="N36" s="11" t="str">
        <f>ลงข้อมูล!I37</f>
        <v>-</v>
      </c>
      <c r="O36" s="11" t="str">
        <f t="shared" ref="O36" si="196">IF(N36&gt;1," ",IF(N36&gt;=0.7,"สูง",IF(N36&gt;=0.3,"กลาง",IF(N36&gt;=-1,"ต่ำ"))))</f>
        <v xml:space="preserve"> </v>
      </c>
      <c r="P36" s="11" t="str">
        <f>ลงข้อมูล!J37</f>
        <v>-</v>
      </c>
      <c r="Q36" s="11" t="str">
        <f t="shared" ref="Q36" si="197">IF(P36&gt;1," ",IF(P36&gt;=0.7,"สูง",IF(P36&gt;=0.3,"กลาง",IF(P36&gt;=-1,"ต่ำ"))))</f>
        <v xml:space="preserve"> </v>
      </c>
      <c r="R36" s="11" t="str">
        <f>ลงข้อมูล!K37</f>
        <v>-</v>
      </c>
      <c r="S36" s="11" t="str">
        <f t="shared" ref="S36" si="198">IF(R36&gt;1," ",IF(R36&gt;=0.7,"สูง",IF(R36&gt;=0.3,"กลาง",IF(R36&gt;=-1,"ต่ำ"))))</f>
        <v xml:space="preserve"> </v>
      </c>
    </row>
    <row r="37" spans="1:19" x14ac:dyDescent="0.35">
      <c r="A37" s="3">
        <v>35</v>
      </c>
      <c r="B37" s="3">
        <f>ลงข้อมูล!B38</f>
        <v>23165</v>
      </c>
      <c r="C37" s="5" t="str">
        <f>ลงข้อมูล!C38</f>
        <v>นางสาวอาริษา ดวงธวัช</v>
      </c>
      <c r="D37" s="39" t="str">
        <f>ลงข้อมูล!D38</f>
        <v>-</v>
      </c>
      <c r="E37" s="11" t="str">
        <f t="shared" si="0"/>
        <v xml:space="preserve"> </v>
      </c>
      <c r="F37" s="11" t="str">
        <f>ลงข้อมูล!E38</f>
        <v>-</v>
      </c>
      <c r="G37" s="11" t="str">
        <f t="shared" si="0"/>
        <v xml:space="preserve"> </v>
      </c>
      <c r="H37" s="11" t="str">
        <f>ลงข้อมูล!F38</f>
        <v>-</v>
      </c>
      <c r="I37" s="11" t="str">
        <f t="shared" ref="I37" si="199">IF(H37&gt;1," ",IF(H37&gt;=0.7,"สูง",IF(H37&gt;=0.3,"กลาง",IF(H37&gt;=-1,"ต่ำ"))))</f>
        <v xml:space="preserve"> </v>
      </c>
      <c r="J37" s="11" t="str">
        <f>ลงข้อมูล!G38</f>
        <v>-</v>
      </c>
      <c r="K37" s="11" t="str">
        <f t="shared" ref="K37" si="200">IF(J37&gt;1," ",IF(J37&gt;=0.7,"สูง",IF(J37&gt;=0.3,"กลาง",IF(J37&gt;=-1,"ต่ำ"))))</f>
        <v xml:space="preserve"> </v>
      </c>
      <c r="L37" s="11" t="str">
        <f>ลงข้อมูล!H38</f>
        <v>-</v>
      </c>
      <c r="M37" s="11" t="str">
        <f t="shared" ref="M37" si="201">IF(L37&gt;1," ",IF(L37&gt;=0.7,"สูง",IF(L37&gt;=0.3,"กลาง",IF(L37&gt;=-1,"ต่ำ"))))</f>
        <v xml:space="preserve"> </v>
      </c>
      <c r="N37" s="11" t="str">
        <f>ลงข้อมูล!I38</f>
        <v>-</v>
      </c>
      <c r="O37" s="11" t="str">
        <f t="shared" ref="O37" si="202">IF(N37&gt;1," ",IF(N37&gt;=0.7,"สูง",IF(N37&gt;=0.3,"กลาง",IF(N37&gt;=-1,"ต่ำ"))))</f>
        <v xml:space="preserve"> </v>
      </c>
      <c r="P37" s="11" t="str">
        <f>ลงข้อมูล!J38</f>
        <v>-</v>
      </c>
      <c r="Q37" s="11" t="str">
        <f t="shared" ref="Q37" si="203">IF(P37&gt;1," ",IF(P37&gt;=0.7,"สูง",IF(P37&gt;=0.3,"กลาง",IF(P37&gt;=-1,"ต่ำ"))))</f>
        <v xml:space="preserve"> </v>
      </c>
      <c r="R37" s="11" t="str">
        <f>ลงข้อมูล!K38</f>
        <v>-</v>
      </c>
      <c r="S37" s="11" t="str">
        <f t="shared" ref="S37" si="204">IF(R37&gt;1," ",IF(R37&gt;=0.7,"สูง",IF(R37&gt;=0.3,"กลาง",IF(R37&gt;=-1,"ต่ำ"))))</f>
        <v xml:space="preserve"> </v>
      </c>
    </row>
    <row r="38" spans="1:19" x14ac:dyDescent="0.35">
      <c r="A38" s="3">
        <v>36</v>
      </c>
      <c r="B38" s="3">
        <f>ลงข้อมูล!B39</f>
        <v>23166</v>
      </c>
      <c r="C38" s="5" t="str">
        <f>ลงข้อมูล!C39</f>
        <v>นางสาวอารียา สายทองคำ</v>
      </c>
      <c r="D38" s="39" t="str">
        <f>ลงข้อมูล!D39</f>
        <v>-</v>
      </c>
      <c r="E38" s="11" t="str">
        <f t="shared" si="0"/>
        <v xml:space="preserve"> </v>
      </c>
      <c r="F38" s="11" t="str">
        <f>ลงข้อมูล!E39</f>
        <v>-</v>
      </c>
      <c r="G38" s="11" t="str">
        <f t="shared" si="0"/>
        <v xml:space="preserve"> </v>
      </c>
      <c r="H38" s="11" t="str">
        <f>ลงข้อมูล!F39</f>
        <v>-</v>
      </c>
      <c r="I38" s="11" t="str">
        <f t="shared" ref="I38" si="205">IF(H38&gt;1," ",IF(H38&gt;=0.7,"สูง",IF(H38&gt;=0.3,"กลาง",IF(H38&gt;=-1,"ต่ำ"))))</f>
        <v xml:space="preserve"> </v>
      </c>
      <c r="J38" s="11" t="str">
        <f>ลงข้อมูล!G39</f>
        <v>-</v>
      </c>
      <c r="K38" s="11" t="str">
        <f t="shared" ref="K38" si="206">IF(J38&gt;1," ",IF(J38&gt;=0.7,"สูง",IF(J38&gt;=0.3,"กลาง",IF(J38&gt;=-1,"ต่ำ"))))</f>
        <v xml:space="preserve"> </v>
      </c>
      <c r="L38" s="11" t="str">
        <f>ลงข้อมูล!H39</f>
        <v>-</v>
      </c>
      <c r="M38" s="11" t="str">
        <f t="shared" ref="M38" si="207">IF(L38&gt;1," ",IF(L38&gt;=0.7,"สูง",IF(L38&gt;=0.3,"กลาง",IF(L38&gt;=-1,"ต่ำ"))))</f>
        <v xml:space="preserve"> </v>
      </c>
      <c r="N38" s="11" t="str">
        <f>ลงข้อมูล!I39</f>
        <v>-</v>
      </c>
      <c r="O38" s="11" t="str">
        <f t="shared" ref="O38" si="208">IF(N38&gt;1," ",IF(N38&gt;=0.7,"สูง",IF(N38&gt;=0.3,"กลาง",IF(N38&gt;=-1,"ต่ำ"))))</f>
        <v xml:space="preserve"> </v>
      </c>
      <c r="P38" s="11" t="str">
        <f>ลงข้อมูล!J39</f>
        <v>-</v>
      </c>
      <c r="Q38" s="11" t="str">
        <f t="shared" ref="Q38" si="209">IF(P38&gt;1," ",IF(P38&gt;=0.7,"สูง",IF(P38&gt;=0.3,"กลาง",IF(P38&gt;=-1,"ต่ำ"))))</f>
        <v xml:space="preserve"> </v>
      </c>
      <c r="R38" s="11" t="str">
        <f>ลงข้อมูล!K39</f>
        <v>-</v>
      </c>
      <c r="S38" s="11" t="str">
        <f t="shared" ref="S38" si="210">IF(R38&gt;1," ",IF(R38&gt;=0.7,"สูง",IF(R38&gt;=0.3,"กลาง",IF(R38&gt;=-1,"ต่ำ"))))</f>
        <v xml:space="preserve"> </v>
      </c>
    </row>
    <row r="39" spans="1:19" x14ac:dyDescent="0.35">
      <c r="A39" s="3">
        <v>37</v>
      </c>
      <c r="B39" s="3">
        <f>ลงข้อมูล!B40</f>
        <v>23193</v>
      </c>
      <c r="C39" s="5" t="str">
        <f>ลงข้อมูล!C40</f>
        <v>นางสาวเจนจิรา จันทร์ก้อม</v>
      </c>
      <c r="D39" s="39" t="str">
        <f>ลงข้อมูล!D40</f>
        <v>-</v>
      </c>
      <c r="E39" s="11" t="str">
        <f t="shared" si="0"/>
        <v xml:space="preserve"> </v>
      </c>
      <c r="F39" s="11" t="str">
        <f>ลงข้อมูล!E40</f>
        <v>-</v>
      </c>
      <c r="G39" s="11" t="str">
        <f t="shared" si="0"/>
        <v xml:space="preserve"> </v>
      </c>
      <c r="H39" s="11" t="str">
        <f>ลงข้อมูล!F40</f>
        <v>-</v>
      </c>
      <c r="I39" s="11" t="str">
        <f t="shared" ref="I39" si="211">IF(H39&gt;1," ",IF(H39&gt;=0.7,"สูง",IF(H39&gt;=0.3,"กลาง",IF(H39&gt;=-1,"ต่ำ"))))</f>
        <v xml:space="preserve"> </v>
      </c>
      <c r="J39" s="11" t="str">
        <f>ลงข้อมูล!G40</f>
        <v>-</v>
      </c>
      <c r="K39" s="11" t="str">
        <f t="shared" ref="K39" si="212">IF(J39&gt;1," ",IF(J39&gt;=0.7,"สูง",IF(J39&gt;=0.3,"กลาง",IF(J39&gt;=-1,"ต่ำ"))))</f>
        <v xml:space="preserve"> </v>
      </c>
      <c r="L39" s="11" t="str">
        <f>ลงข้อมูล!H40</f>
        <v>-</v>
      </c>
      <c r="M39" s="11" t="str">
        <f t="shared" ref="M39" si="213">IF(L39&gt;1," ",IF(L39&gt;=0.7,"สูง",IF(L39&gt;=0.3,"กลาง",IF(L39&gt;=-1,"ต่ำ"))))</f>
        <v xml:space="preserve"> </v>
      </c>
      <c r="N39" s="11" t="str">
        <f>ลงข้อมูล!I40</f>
        <v>-</v>
      </c>
      <c r="O39" s="11" t="str">
        <f t="shared" ref="O39" si="214">IF(N39&gt;1," ",IF(N39&gt;=0.7,"สูง",IF(N39&gt;=0.3,"กลาง",IF(N39&gt;=-1,"ต่ำ"))))</f>
        <v xml:space="preserve"> </v>
      </c>
      <c r="P39" s="11" t="str">
        <f>ลงข้อมูล!J40</f>
        <v>-</v>
      </c>
      <c r="Q39" s="11" t="str">
        <f t="shared" ref="Q39" si="215">IF(P39&gt;1," ",IF(P39&gt;=0.7,"สูง",IF(P39&gt;=0.3,"กลาง",IF(P39&gt;=-1,"ต่ำ"))))</f>
        <v xml:space="preserve"> </v>
      </c>
      <c r="R39" s="11" t="str">
        <f>ลงข้อมูล!K40</f>
        <v>-</v>
      </c>
      <c r="S39" s="11" t="str">
        <f t="shared" ref="S39" si="216">IF(R39&gt;1," ",IF(R39&gt;=0.7,"สูง",IF(R39&gt;=0.3,"กลาง",IF(R39&gt;=-1,"ต่ำ"))))</f>
        <v xml:space="preserve"> </v>
      </c>
    </row>
    <row r="40" spans="1:19" x14ac:dyDescent="0.35">
      <c r="A40" s="3">
        <v>38</v>
      </c>
      <c r="B40" s="3">
        <f>ลงข้อมูล!B41</f>
        <v>0</v>
      </c>
      <c r="C40" s="5">
        <f>ลงข้อมูล!C41</f>
        <v>0</v>
      </c>
      <c r="D40" s="39" t="str">
        <f>ลงข้อมูล!D41</f>
        <v>-</v>
      </c>
      <c r="E40" s="11" t="str">
        <f t="shared" si="0"/>
        <v xml:space="preserve"> </v>
      </c>
      <c r="F40" s="11" t="str">
        <f>ลงข้อมูล!E41</f>
        <v>-</v>
      </c>
      <c r="G40" s="11" t="str">
        <f t="shared" si="0"/>
        <v xml:space="preserve"> </v>
      </c>
      <c r="H40" s="11" t="str">
        <f>ลงข้อมูล!F41</f>
        <v>-</v>
      </c>
      <c r="I40" s="11" t="str">
        <f t="shared" ref="I40" si="217">IF(H40&gt;1," ",IF(H40&gt;=0.7,"สูง",IF(H40&gt;=0.3,"กลาง",IF(H40&gt;=-1,"ต่ำ"))))</f>
        <v xml:space="preserve"> </v>
      </c>
      <c r="J40" s="11" t="str">
        <f>ลงข้อมูล!G41</f>
        <v>-</v>
      </c>
      <c r="K40" s="11" t="str">
        <f t="shared" ref="K40" si="218">IF(J40&gt;1," ",IF(J40&gt;=0.7,"สูง",IF(J40&gt;=0.3,"กลาง",IF(J40&gt;=-1,"ต่ำ"))))</f>
        <v xml:space="preserve"> </v>
      </c>
      <c r="L40" s="11" t="str">
        <f>ลงข้อมูล!H41</f>
        <v>-</v>
      </c>
      <c r="M40" s="11" t="str">
        <f t="shared" ref="M40" si="219">IF(L40&gt;1," ",IF(L40&gt;=0.7,"สูง",IF(L40&gt;=0.3,"กลาง",IF(L40&gt;=-1,"ต่ำ"))))</f>
        <v xml:space="preserve"> </v>
      </c>
      <c r="N40" s="11" t="str">
        <f>ลงข้อมูล!I41</f>
        <v>-</v>
      </c>
      <c r="O40" s="11" t="str">
        <f t="shared" ref="O40" si="220">IF(N40&gt;1," ",IF(N40&gt;=0.7,"สูง",IF(N40&gt;=0.3,"กลาง",IF(N40&gt;=-1,"ต่ำ"))))</f>
        <v xml:space="preserve"> </v>
      </c>
      <c r="P40" s="11" t="str">
        <f>ลงข้อมูล!J41</f>
        <v>-</v>
      </c>
      <c r="Q40" s="11" t="str">
        <f t="shared" ref="Q40" si="221">IF(P40&gt;1," ",IF(P40&gt;=0.7,"สูง",IF(P40&gt;=0.3,"กลาง",IF(P40&gt;=-1,"ต่ำ"))))</f>
        <v xml:space="preserve"> </v>
      </c>
      <c r="R40" s="11" t="str">
        <f>ลงข้อมูล!K41</f>
        <v>-</v>
      </c>
      <c r="S40" s="11" t="str">
        <f t="shared" ref="S40" si="222">IF(R40&gt;1," ",IF(R40&gt;=0.7,"สูง",IF(R40&gt;=0.3,"กลาง",IF(R40&gt;=-1,"ต่ำ"))))</f>
        <v xml:space="preserve"> </v>
      </c>
    </row>
    <row r="41" spans="1:19" x14ac:dyDescent="0.35">
      <c r="A41" s="3">
        <v>39</v>
      </c>
      <c r="B41" s="3">
        <f>ลงข้อมูล!B42</f>
        <v>0</v>
      </c>
      <c r="C41" s="5">
        <f>ลงข้อมูล!C42</f>
        <v>0</v>
      </c>
      <c r="D41" s="39" t="str">
        <f>ลงข้อมูล!D42</f>
        <v>-</v>
      </c>
      <c r="E41" s="11" t="str">
        <f t="shared" si="0"/>
        <v xml:space="preserve"> </v>
      </c>
      <c r="F41" s="11" t="str">
        <f>ลงข้อมูล!E42</f>
        <v>-</v>
      </c>
      <c r="G41" s="11" t="str">
        <f t="shared" si="0"/>
        <v xml:space="preserve"> </v>
      </c>
      <c r="H41" s="11" t="str">
        <f>ลงข้อมูล!F42</f>
        <v>-</v>
      </c>
      <c r="I41" s="11" t="str">
        <f t="shared" ref="I41" si="223">IF(H41&gt;1," ",IF(H41&gt;=0.7,"สูง",IF(H41&gt;=0.3,"กลาง",IF(H41&gt;=-1,"ต่ำ"))))</f>
        <v xml:space="preserve"> </v>
      </c>
      <c r="J41" s="11" t="str">
        <f>ลงข้อมูล!G42</f>
        <v>-</v>
      </c>
      <c r="K41" s="11" t="str">
        <f t="shared" ref="K41" si="224">IF(J41&gt;1," ",IF(J41&gt;=0.7,"สูง",IF(J41&gt;=0.3,"กลาง",IF(J41&gt;=-1,"ต่ำ"))))</f>
        <v xml:space="preserve"> </v>
      </c>
      <c r="L41" s="11" t="str">
        <f>ลงข้อมูล!H42</f>
        <v>-</v>
      </c>
      <c r="M41" s="11" t="str">
        <f t="shared" ref="M41" si="225">IF(L41&gt;1," ",IF(L41&gt;=0.7,"สูง",IF(L41&gt;=0.3,"กลาง",IF(L41&gt;=-1,"ต่ำ"))))</f>
        <v xml:space="preserve"> </v>
      </c>
      <c r="N41" s="11" t="str">
        <f>ลงข้อมูล!I42</f>
        <v>-</v>
      </c>
      <c r="O41" s="11" t="str">
        <f t="shared" ref="O41" si="226">IF(N41&gt;1," ",IF(N41&gt;=0.7,"สูง",IF(N41&gt;=0.3,"กลาง",IF(N41&gt;=-1,"ต่ำ"))))</f>
        <v xml:space="preserve"> </v>
      </c>
      <c r="P41" s="11" t="str">
        <f>ลงข้อมูล!J42</f>
        <v>-</v>
      </c>
      <c r="Q41" s="11" t="str">
        <f t="shared" ref="Q41" si="227">IF(P41&gt;1," ",IF(P41&gt;=0.7,"สูง",IF(P41&gt;=0.3,"กลาง",IF(P41&gt;=-1,"ต่ำ"))))</f>
        <v xml:space="preserve"> </v>
      </c>
      <c r="R41" s="11" t="str">
        <f>ลงข้อมูล!K42</f>
        <v>-</v>
      </c>
      <c r="S41" s="11" t="str">
        <f t="shared" ref="S41" si="228">IF(R41&gt;1," ",IF(R41&gt;=0.7,"สูง",IF(R41&gt;=0.3,"กลาง",IF(R41&gt;=-1,"ต่ำ"))))</f>
        <v xml:space="preserve"> </v>
      </c>
    </row>
    <row r="42" spans="1:19" x14ac:dyDescent="0.35">
      <c r="A42" s="3">
        <v>40</v>
      </c>
      <c r="B42" s="3">
        <f>ลงข้อมูล!B43</f>
        <v>0</v>
      </c>
      <c r="C42" s="5">
        <f>ลงข้อมูล!C43</f>
        <v>0</v>
      </c>
      <c r="D42" s="39" t="str">
        <f>ลงข้อมูล!D43</f>
        <v>-</v>
      </c>
      <c r="E42" s="11" t="str">
        <f t="shared" si="0"/>
        <v xml:space="preserve"> </v>
      </c>
      <c r="F42" s="11" t="str">
        <f>ลงข้อมูล!E43</f>
        <v>-</v>
      </c>
      <c r="G42" s="11" t="str">
        <f t="shared" si="0"/>
        <v xml:space="preserve"> </v>
      </c>
      <c r="H42" s="11" t="str">
        <f>ลงข้อมูล!F43</f>
        <v>-</v>
      </c>
      <c r="I42" s="11" t="str">
        <f t="shared" ref="I42" si="229">IF(H42&gt;1," ",IF(H42&gt;=0.7,"สูง",IF(H42&gt;=0.3,"กลาง",IF(H42&gt;=-1,"ต่ำ"))))</f>
        <v xml:space="preserve"> </v>
      </c>
      <c r="J42" s="11" t="str">
        <f>ลงข้อมูล!G43</f>
        <v>-</v>
      </c>
      <c r="K42" s="11" t="str">
        <f t="shared" ref="K42" si="230">IF(J42&gt;1," ",IF(J42&gt;=0.7,"สูง",IF(J42&gt;=0.3,"กลาง",IF(J42&gt;=-1,"ต่ำ"))))</f>
        <v xml:space="preserve"> </v>
      </c>
      <c r="L42" s="11" t="str">
        <f>ลงข้อมูล!H43</f>
        <v>-</v>
      </c>
      <c r="M42" s="11" t="str">
        <f t="shared" ref="M42" si="231">IF(L42&gt;1," ",IF(L42&gt;=0.7,"สูง",IF(L42&gt;=0.3,"กลาง",IF(L42&gt;=-1,"ต่ำ"))))</f>
        <v xml:space="preserve"> </v>
      </c>
      <c r="N42" s="11" t="str">
        <f>ลงข้อมูล!I43</f>
        <v>-</v>
      </c>
      <c r="O42" s="11" t="str">
        <f t="shared" ref="O42" si="232">IF(N42&gt;1," ",IF(N42&gt;=0.7,"สูง",IF(N42&gt;=0.3,"กลาง",IF(N42&gt;=-1,"ต่ำ"))))</f>
        <v xml:space="preserve"> </v>
      </c>
      <c r="P42" s="11" t="str">
        <f>ลงข้อมูล!J43</f>
        <v>-</v>
      </c>
      <c r="Q42" s="11" t="str">
        <f t="shared" ref="Q42" si="233">IF(P42&gt;1," ",IF(P42&gt;=0.7,"สูง",IF(P42&gt;=0.3,"กลาง",IF(P42&gt;=-1,"ต่ำ"))))</f>
        <v xml:space="preserve"> </v>
      </c>
      <c r="R42" s="11" t="str">
        <f>ลงข้อมูล!K43</f>
        <v>-</v>
      </c>
      <c r="S42" s="11" t="str">
        <f t="shared" ref="S42" si="234">IF(R42&gt;1," ",IF(R42&gt;=0.7,"สูง",IF(R42&gt;=0.3,"กลาง",IF(R42&gt;=-1,"ต่ำ"))))</f>
        <v xml:space="preserve"> </v>
      </c>
    </row>
    <row r="43" spans="1:19" x14ac:dyDescent="0.35">
      <c r="A43" s="3">
        <v>41</v>
      </c>
      <c r="B43" s="3">
        <f>ลงข้อมูล!B44</f>
        <v>0</v>
      </c>
      <c r="C43" s="5">
        <f>ลงข้อมูล!C44</f>
        <v>0</v>
      </c>
      <c r="D43" s="39" t="str">
        <f>ลงข้อมูล!D44</f>
        <v>-</v>
      </c>
      <c r="E43" s="11" t="str">
        <f t="shared" si="0"/>
        <v xml:space="preserve"> </v>
      </c>
      <c r="F43" s="11" t="str">
        <f>ลงข้อมูล!E44</f>
        <v>-</v>
      </c>
      <c r="G43" s="11" t="str">
        <f t="shared" si="0"/>
        <v xml:space="preserve"> </v>
      </c>
      <c r="H43" s="11" t="str">
        <f>ลงข้อมูล!F44</f>
        <v>-</v>
      </c>
      <c r="I43" s="11" t="str">
        <f t="shared" ref="I43" si="235">IF(H43&gt;1," ",IF(H43&gt;=0.7,"สูง",IF(H43&gt;=0.3,"กลาง",IF(H43&gt;=-1,"ต่ำ"))))</f>
        <v xml:space="preserve"> </v>
      </c>
      <c r="J43" s="11" t="str">
        <f>ลงข้อมูล!G44</f>
        <v>-</v>
      </c>
      <c r="K43" s="11" t="str">
        <f t="shared" ref="K43" si="236">IF(J43&gt;1," ",IF(J43&gt;=0.7,"สูง",IF(J43&gt;=0.3,"กลาง",IF(J43&gt;=-1,"ต่ำ"))))</f>
        <v xml:space="preserve"> </v>
      </c>
      <c r="L43" s="11" t="str">
        <f>ลงข้อมูล!H44</f>
        <v>-</v>
      </c>
      <c r="M43" s="11" t="str">
        <f t="shared" ref="M43" si="237">IF(L43&gt;1," ",IF(L43&gt;=0.7,"สูง",IF(L43&gt;=0.3,"กลาง",IF(L43&gt;=-1,"ต่ำ"))))</f>
        <v xml:space="preserve"> </v>
      </c>
      <c r="N43" s="11" t="str">
        <f>ลงข้อมูล!I44</f>
        <v>-</v>
      </c>
      <c r="O43" s="11" t="str">
        <f t="shared" ref="O43" si="238">IF(N43&gt;1," ",IF(N43&gt;=0.7,"สูง",IF(N43&gt;=0.3,"กลาง",IF(N43&gt;=-1,"ต่ำ"))))</f>
        <v xml:space="preserve"> </v>
      </c>
      <c r="P43" s="11" t="str">
        <f>ลงข้อมูล!J44</f>
        <v>-</v>
      </c>
      <c r="Q43" s="11" t="str">
        <f t="shared" ref="Q43" si="239">IF(P43&gt;1," ",IF(P43&gt;=0.7,"สูง",IF(P43&gt;=0.3,"กลาง",IF(P43&gt;=-1,"ต่ำ"))))</f>
        <v xml:space="preserve"> </v>
      </c>
      <c r="R43" s="11" t="str">
        <f>ลงข้อมูล!K44</f>
        <v>-</v>
      </c>
      <c r="S43" s="11" t="str">
        <f t="shared" ref="S43" si="240">IF(R43&gt;1," ",IF(R43&gt;=0.7,"สูง",IF(R43&gt;=0.3,"กลาง",IF(R43&gt;=-1,"ต่ำ"))))</f>
        <v xml:space="preserve"> </v>
      </c>
    </row>
    <row r="44" spans="1:19" x14ac:dyDescent="0.35">
      <c r="A44" s="3">
        <v>42</v>
      </c>
      <c r="B44" s="3">
        <f>ลงข้อมูล!B45</f>
        <v>0</v>
      </c>
      <c r="C44" s="5">
        <f>ลงข้อมูล!C45</f>
        <v>0</v>
      </c>
      <c r="D44" s="39" t="str">
        <f>ลงข้อมูล!D45</f>
        <v>-</v>
      </c>
      <c r="E44" s="11" t="str">
        <f t="shared" si="0"/>
        <v xml:space="preserve"> </v>
      </c>
      <c r="F44" s="11" t="str">
        <f>ลงข้อมูล!E45</f>
        <v>-</v>
      </c>
      <c r="G44" s="11" t="str">
        <f t="shared" si="0"/>
        <v xml:space="preserve"> </v>
      </c>
      <c r="H44" s="11" t="str">
        <f>ลงข้อมูล!F45</f>
        <v>-</v>
      </c>
      <c r="I44" s="11" t="str">
        <f t="shared" ref="I44" si="241">IF(H44&gt;1," ",IF(H44&gt;=0.7,"สูง",IF(H44&gt;=0.3,"กลาง",IF(H44&gt;=-1,"ต่ำ"))))</f>
        <v xml:space="preserve"> </v>
      </c>
      <c r="J44" s="11" t="str">
        <f>ลงข้อมูล!G45</f>
        <v>-</v>
      </c>
      <c r="K44" s="11" t="str">
        <f t="shared" ref="K44" si="242">IF(J44&gt;1," ",IF(J44&gt;=0.7,"สูง",IF(J44&gt;=0.3,"กลาง",IF(J44&gt;=-1,"ต่ำ"))))</f>
        <v xml:space="preserve"> </v>
      </c>
      <c r="L44" s="11" t="str">
        <f>ลงข้อมูล!H45</f>
        <v>-</v>
      </c>
      <c r="M44" s="11" t="str">
        <f t="shared" ref="M44" si="243">IF(L44&gt;1," ",IF(L44&gt;=0.7,"สูง",IF(L44&gt;=0.3,"กลาง",IF(L44&gt;=-1,"ต่ำ"))))</f>
        <v xml:space="preserve"> </v>
      </c>
      <c r="N44" s="11" t="str">
        <f>ลงข้อมูล!I45</f>
        <v>-</v>
      </c>
      <c r="O44" s="11" t="str">
        <f t="shared" ref="O44" si="244">IF(N44&gt;1," ",IF(N44&gt;=0.7,"สูง",IF(N44&gt;=0.3,"กลาง",IF(N44&gt;=-1,"ต่ำ"))))</f>
        <v xml:space="preserve"> </v>
      </c>
      <c r="P44" s="11" t="str">
        <f>ลงข้อมูล!J45</f>
        <v>-</v>
      </c>
      <c r="Q44" s="11" t="str">
        <f t="shared" ref="Q44" si="245">IF(P44&gt;1," ",IF(P44&gt;=0.7,"สูง",IF(P44&gt;=0.3,"กลาง",IF(P44&gt;=-1,"ต่ำ"))))</f>
        <v xml:space="preserve"> </v>
      </c>
      <c r="R44" s="11" t="str">
        <f>ลงข้อมูล!K45</f>
        <v>-</v>
      </c>
      <c r="S44" s="11" t="str">
        <f t="shared" ref="S44" si="246">IF(R44&gt;1," ",IF(R44&gt;=0.7,"สูง",IF(R44&gt;=0.3,"กลาง",IF(R44&gt;=-1,"ต่ำ"))))</f>
        <v xml:space="preserve"> </v>
      </c>
    </row>
    <row r="45" spans="1:19" x14ac:dyDescent="0.35">
      <c r="A45" s="3">
        <v>43</v>
      </c>
      <c r="B45" s="3">
        <f>ลงข้อมูล!B46</f>
        <v>0</v>
      </c>
      <c r="C45" s="5">
        <f>ลงข้อมูล!C46</f>
        <v>0</v>
      </c>
      <c r="D45" s="39" t="str">
        <f>ลงข้อมูล!D46</f>
        <v>-</v>
      </c>
      <c r="E45" s="11" t="str">
        <f t="shared" si="0"/>
        <v xml:space="preserve"> </v>
      </c>
      <c r="F45" s="11" t="str">
        <f>ลงข้อมูล!E46</f>
        <v>-</v>
      </c>
      <c r="G45" s="11" t="str">
        <f t="shared" si="0"/>
        <v xml:space="preserve"> </v>
      </c>
      <c r="H45" s="11" t="str">
        <f>ลงข้อมูล!F46</f>
        <v>-</v>
      </c>
      <c r="I45" s="11" t="str">
        <f t="shared" ref="I45" si="247">IF(H45&gt;1," ",IF(H45&gt;=0.7,"สูง",IF(H45&gt;=0.3,"กลาง",IF(H45&gt;=-1,"ต่ำ"))))</f>
        <v xml:space="preserve"> </v>
      </c>
      <c r="J45" s="11" t="str">
        <f>ลงข้อมูล!G46</f>
        <v>-</v>
      </c>
      <c r="K45" s="11" t="str">
        <f t="shared" ref="K45" si="248">IF(J45&gt;1," ",IF(J45&gt;=0.7,"สูง",IF(J45&gt;=0.3,"กลาง",IF(J45&gt;=-1,"ต่ำ"))))</f>
        <v xml:space="preserve"> </v>
      </c>
      <c r="L45" s="11" t="str">
        <f>ลงข้อมูล!H46</f>
        <v>-</v>
      </c>
      <c r="M45" s="11" t="str">
        <f t="shared" ref="M45" si="249">IF(L45&gt;1," ",IF(L45&gt;=0.7,"สูง",IF(L45&gt;=0.3,"กลาง",IF(L45&gt;=-1,"ต่ำ"))))</f>
        <v xml:space="preserve"> </v>
      </c>
      <c r="N45" s="11" t="str">
        <f>ลงข้อมูล!I46</f>
        <v>-</v>
      </c>
      <c r="O45" s="11" t="str">
        <f t="shared" ref="O45" si="250">IF(N45&gt;1," ",IF(N45&gt;=0.7,"สูง",IF(N45&gt;=0.3,"กลาง",IF(N45&gt;=-1,"ต่ำ"))))</f>
        <v xml:space="preserve"> </v>
      </c>
      <c r="P45" s="11" t="str">
        <f>ลงข้อมูล!J46</f>
        <v>-</v>
      </c>
      <c r="Q45" s="11" t="str">
        <f t="shared" ref="Q45" si="251">IF(P45&gt;1," ",IF(P45&gt;=0.7,"สูง",IF(P45&gt;=0.3,"กลาง",IF(P45&gt;=-1,"ต่ำ"))))</f>
        <v xml:space="preserve"> </v>
      </c>
      <c r="R45" s="11" t="str">
        <f>ลงข้อมูล!K46</f>
        <v>-</v>
      </c>
      <c r="S45" s="11" t="str">
        <f t="shared" ref="S45" si="252">IF(R45&gt;1," ",IF(R45&gt;=0.7,"สูง",IF(R45&gt;=0.3,"กลาง",IF(R45&gt;=-1,"ต่ำ"))))</f>
        <v xml:space="preserve"> </v>
      </c>
    </row>
    <row r="46" spans="1:19" x14ac:dyDescent="0.35">
      <c r="A46" s="3">
        <v>44</v>
      </c>
      <c r="B46" s="3">
        <f>ลงข้อมูล!B47</f>
        <v>0</v>
      </c>
      <c r="C46" s="5">
        <f>ลงข้อมูล!C47</f>
        <v>0</v>
      </c>
      <c r="D46" s="39" t="str">
        <f>ลงข้อมูล!D47</f>
        <v>-</v>
      </c>
      <c r="E46" s="11" t="str">
        <f t="shared" si="0"/>
        <v xml:space="preserve"> </v>
      </c>
      <c r="F46" s="11" t="str">
        <f>ลงข้อมูล!E47</f>
        <v>-</v>
      </c>
      <c r="G46" s="11" t="str">
        <f t="shared" si="0"/>
        <v xml:space="preserve"> </v>
      </c>
      <c r="H46" s="11" t="str">
        <f>ลงข้อมูล!F47</f>
        <v>-</v>
      </c>
      <c r="I46" s="11" t="str">
        <f t="shared" ref="I46" si="253">IF(H46&gt;1," ",IF(H46&gt;=0.7,"สูง",IF(H46&gt;=0.3,"กลาง",IF(H46&gt;=-1,"ต่ำ"))))</f>
        <v xml:space="preserve"> </v>
      </c>
      <c r="J46" s="11" t="str">
        <f>ลงข้อมูล!G47</f>
        <v>-</v>
      </c>
      <c r="K46" s="11" t="str">
        <f t="shared" ref="K46" si="254">IF(J46&gt;1," ",IF(J46&gt;=0.7,"สูง",IF(J46&gt;=0.3,"กลาง",IF(J46&gt;=-1,"ต่ำ"))))</f>
        <v xml:space="preserve"> </v>
      </c>
      <c r="L46" s="11" t="str">
        <f>ลงข้อมูล!H47</f>
        <v>-</v>
      </c>
      <c r="M46" s="11" t="str">
        <f t="shared" ref="M46" si="255">IF(L46&gt;1," ",IF(L46&gt;=0.7,"สูง",IF(L46&gt;=0.3,"กลาง",IF(L46&gt;=-1,"ต่ำ"))))</f>
        <v xml:space="preserve"> </v>
      </c>
      <c r="N46" s="11" t="str">
        <f>ลงข้อมูล!I47</f>
        <v>-</v>
      </c>
      <c r="O46" s="11" t="str">
        <f t="shared" ref="O46" si="256">IF(N46&gt;1," ",IF(N46&gt;=0.7,"สูง",IF(N46&gt;=0.3,"กลาง",IF(N46&gt;=-1,"ต่ำ"))))</f>
        <v xml:space="preserve"> </v>
      </c>
      <c r="P46" s="11" t="str">
        <f>ลงข้อมูล!J47</f>
        <v>-</v>
      </c>
      <c r="Q46" s="11" t="str">
        <f t="shared" ref="Q46" si="257">IF(P46&gt;1," ",IF(P46&gt;=0.7,"สูง",IF(P46&gt;=0.3,"กลาง",IF(P46&gt;=-1,"ต่ำ"))))</f>
        <v xml:space="preserve"> </v>
      </c>
      <c r="R46" s="11" t="str">
        <f>ลงข้อมูล!K47</f>
        <v>-</v>
      </c>
      <c r="S46" s="11" t="str">
        <f t="shared" ref="S46" si="258">IF(R46&gt;1," ",IF(R46&gt;=0.7,"สูง",IF(R46&gt;=0.3,"กลาง",IF(R46&gt;=-1,"ต่ำ"))))</f>
        <v xml:space="preserve"> </v>
      </c>
    </row>
    <row r="47" spans="1:19" x14ac:dyDescent="0.35">
      <c r="A47" s="3">
        <v>45</v>
      </c>
      <c r="B47" s="3">
        <f>ลงข้อมูล!B48</f>
        <v>0</v>
      </c>
      <c r="C47" s="5">
        <f>ลงข้อมูล!C48</f>
        <v>0</v>
      </c>
      <c r="D47" s="39" t="str">
        <f>ลงข้อมูล!D48</f>
        <v>-</v>
      </c>
      <c r="E47" s="11" t="str">
        <f t="shared" si="0"/>
        <v xml:space="preserve"> </v>
      </c>
      <c r="F47" s="11" t="str">
        <f>ลงข้อมูล!E48</f>
        <v>-</v>
      </c>
      <c r="G47" s="11" t="str">
        <f t="shared" si="0"/>
        <v xml:space="preserve"> </v>
      </c>
      <c r="H47" s="11" t="str">
        <f>ลงข้อมูล!F48</f>
        <v>-</v>
      </c>
      <c r="I47" s="11" t="str">
        <f t="shared" ref="I47" si="259">IF(H47&gt;1," ",IF(H47&gt;=0.7,"สูง",IF(H47&gt;=0.3,"กลาง",IF(H47&gt;=-1,"ต่ำ"))))</f>
        <v xml:space="preserve"> </v>
      </c>
      <c r="J47" s="11" t="str">
        <f>ลงข้อมูล!G48</f>
        <v>-</v>
      </c>
      <c r="K47" s="11" t="str">
        <f t="shared" ref="K47" si="260">IF(J47&gt;1," ",IF(J47&gt;=0.7,"สูง",IF(J47&gt;=0.3,"กลาง",IF(J47&gt;=-1,"ต่ำ"))))</f>
        <v xml:space="preserve"> </v>
      </c>
      <c r="L47" s="11" t="str">
        <f>ลงข้อมูล!H48</f>
        <v>-</v>
      </c>
      <c r="M47" s="11" t="str">
        <f t="shared" ref="M47" si="261">IF(L47&gt;1," ",IF(L47&gt;=0.7,"สูง",IF(L47&gt;=0.3,"กลาง",IF(L47&gt;=-1,"ต่ำ"))))</f>
        <v xml:space="preserve"> </v>
      </c>
      <c r="N47" s="11" t="str">
        <f>ลงข้อมูล!I48</f>
        <v>-</v>
      </c>
      <c r="O47" s="11" t="str">
        <f t="shared" ref="O47" si="262">IF(N47&gt;1," ",IF(N47&gt;=0.7,"สูง",IF(N47&gt;=0.3,"กลาง",IF(N47&gt;=-1,"ต่ำ"))))</f>
        <v xml:space="preserve"> </v>
      </c>
      <c r="P47" s="11" t="str">
        <f>ลงข้อมูล!J48</f>
        <v>-</v>
      </c>
      <c r="Q47" s="11" t="str">
        <f t="shared" ref="Q47" si="263">IF(P47&gt;1," ",IF(P47&gt;=0.7,"สูง",IF(P47&gt;=0.3,"กลาง",IF(P47&gt;=-1,"ต่ำ"))))</f>
        <v xml:space="preserve"> </v>
      </c>
      <c r="R47" s="11" t="str">
        <f>ลงข้อมูล!K48</f>
        <v>-</v>
      </c>
      <c r="S47" s="11" t="str">
        <f t="shared" ref="S47" si="264">IF(R47&gt;1," ",IF(R47&gt;=0.7,"สูง",IF(R47&gt;=0.3,"กลาง",IF(R47&gt;=-1,"ต่ำ"))))</f>
        <v xml:space="preserve"> </v>
      </c>
    </row>
    <row r="48" spans="1:19" x14ac:dyDescent="0.35">
      <c r="A48" s="3">
        <v>46</v>
      </c>
      <c r="B48" s="3">
        <f>ลงข้อมูล!B49</f>
        <v>0</v>
      </c>
      <c r="C48" s="5">
        <f>ลงข้อมูล!C49</f>
        <v>0</v>
      </c>
      <c r="D48" s="39" t="str">
        <f>ลงข้อมูล!D49</f>
        <v>-</v>
      </c>
      <c r="E48" s="11" t="str">
        <f t="shared" si="0"/>
        <v xml:space="preserve"> </v>
      </c>
      <c r="F48" s="11" t="str">
        <f>ลงข้อมูล!E49</f>
        <v>-</v>
      </c>
      <c r="G48" s="11" t="str">
        <f t="shared" si="0"/>
        <v xml:space="preserve"> </v>
      </c>
      <c r="H48" s="11" t="str">
        <f>ลงข้อมูล!F49</f>
        <v>-</v>
      </c>
      <c r="I48" s="11" t="str">
        <f t="shared" ref="I48" si="265">IF(H48&gt;1," ",IF(H48&gt;=0.7,"สูง",IF(H48&gt;=0.3,"กลาง",IF(H48&gt;=-1,"ต่ำ"))))</f>
        <v xml:space="preserve"> </v>
      </c>
      <c r="J48" s="11" t="str">
        <f>ลงข้อมูล!G49</f>
        <v>-</v>
      </c>
      <c r="K48" s="11" t="str">
        <f t="shared" ref="K48" si="266">IF(J48&gt;1," ",IF(J48&gt;=0.7,"สูง",IF(J48&gt;=0.3,"กลาง",IF(J48&gt;=-1,"ต่ำ"))))</f>
        <v xml:space="preserve"> </v>
      </c>
      <c r="L48" s="11" t="str">
        <f>ลงข้อมูล!H49</f>
        <v>-</v>
      </c>
      <c r="M48" s="11" t="str">
        <f t="shared" ref="M48" si="267">IF(L48&gt;1," ",IF(L48&gt;=0.7,"สูง",IF(L48&gt;=0.3,"กลาง",IF(L48&gt;=-1,"ต่ำ"))))</f>
        <v xml:space="preserve"> </v>
      </c>
      <c r="N48" s="11" t="str">
        <f>ลงข้อมูล!I49</f>
        <v>-</v>
      </c>
      <c r="O48" s="11" t="str">
        <f t="shared" ref="O48" si="268">IF(N48&gt;1," ",IF(N48&gt;=0.7,"สูง",IF(N48&gt;=0.3,"กลาง",IF(N48&gt;=-1,"ต่ำ"))))</f>
        <v xml:space="preserve"> </v>
      </c>
      <c r="P48" s="11" t="str">
        <f>ลงข้อมูล!J49</f>
        <v>-</v>
      </c>
      <c r="Q48" s="11" t="str">
        <f t="shared" ref="Q48" si="269">IF(P48&gt;1," ",IF(P48&gt;=0.7,"สูง",IF(P48&gt;=0.3,"กลาง",IF(P48&gt;=-1,"ต่ำ"))))</f>
        <v xml:space="preserve"> </v>
      </c>
      <c r="R48" s="11" t="str">
        <f>ลงข้อมูล!K49</f>
        <v>-</v>
      </c>
      <c r="S48" s="11" t="str">
        <f t="shared" ref="S48" si="270">IF(R48&gt;1," ",IF(R48&gt;=0.7,"สูง",IF(R48&gt;=0.3,"กลาง",IF(R48&gt;=-1,"ต่ำ"))))</f>
        <v xml:space="preserve"> </v>
      </c>
    </row>
    <row r="49" spans="1:19" x14ac:dyDescent="0.35">
      <c r="A49" s="3">
        <v>47</v>
      </c>
      <c r="B49" s="3">
        <f>ลงข้อมูล!B50</f>
        <v>0</v>
      </c>
      <c r="C49" s="5">
        <f>ลงข้อมูล!C50</f>
        <v>0</v>
      </c>
      <c r="D49" s="39" t="str">
        <f>ลงข้อมูล!D50</f>
        <v>-</v>
      </c>
      <c r="E49" s="11" t="str">
        <f t="shared" si="0"/>
        <v xml:space="preserve"> </v>
      </c>
      <c r="F49" s="11" t="str">
        <f>ลงข้อมูล!E50</f>
        <v>-</v>
      </c>
      <c r="G49" s="11" t="str">
        <f t="shared" si="0"/>
        <v xml:space="preserve"> </v>
      </c>
      <c r="H49" s="11" t="str">
        <f>ลงข้อมูล!F50</f>
        <v>-</v>
      </c>
      <c r="I49" s="11" t="str">
        <f t="shared" ref="I49" si="271">IF(H49&gt;1," ",IF(H49&gt;=0.7,"สูง",IF(H49&gt;=0.3,"กลาง",IF(H49&gt;=-1,"ต่ำ"))))</f>
        <v xml:space="preserve"> </v>
      </c>
      <c r="J49" s="11" t="str">
        <f>ลงข้อมูล!G50</f>
        <v>-</v>
      </c>
      <c r="K49" s="11" t="str">
        <f t="shared" ref="K49" si="272">IF(J49&gt;1," ",IF(J49&gt;=0.7,"สูง",IF(J49&gt;=0.3,"กลาง",IF(J49&gt;=-1,"ต่ำ"))))</f>
        <v xml:space="preserve"> </v>
      </c>
      <c r="L49" s="11" t="str">
        <f>ลงข้อมูล!H50</f>
        <v>-</v>
      </c>
      <c r="M49" s="11" t="str">
        <f t="shared" ref="M49" si="273">IF(L49&gt;1," ",IF(L49&gt;=0.7,"สูง",IF(L49&gt;=0.3,"กลาง",IF(L49&gt;=-1,"ต่ำ"))))</f>
        <v xml:space="preserve"> </v>
      </c>
      <c r="N49" s="11" t="str">
        <f>ลงข้อมูล!I50</f>
        <v>-</v>
      </c>
      <c r="O49" s="11" t="str">
        <f t="shared" ref="O49" si="274">IF(N49&gt;1," ",IF(N49&gt;=0.7,"สูง",IF(N49&gt;=0.3,"กลาง",IF(N49&gt;=-1,"ต่ำ"))))</f>
        <v xml:space="preserve"> </v>
      </c>
      <c r="P49" s="11" t="str">
        <f>ลงข้อมูล!J50</f>
        <v>-</v>
      </c>
      <c r="Q49" s="11" t="str">
        <f t="shared" ref="Q49" si="275">IF(P49&gt;1," ",IF(P49&gt;=0.7,"สูง",IF(P49&gt;=0.3,"กลาง",IF(P49&gt;=-1,"ต่ำ"))))</f>
        <v xml:space="preserve"> </v>
      </c>
      <c r="R49" s="11" t="str">
        <f>ลงข้อมูล!K50</f>
        <v>-</v>
      </c>
      <c r="S49" s="11" t="str">
        <f t="shared" ref="S49" si="276">IF(R49&gt;1," ",IF(R49&gt;=0.7,"สูง",IF(R49&gt;=0.3,"กลาง",IF(R49&gt;=-1,"ต่ำ"))))</f>
        <v xml:space="preserve"> </v>
      </c>
    </row>
    <row r="50" spans="1:19" x14ac:dyDescent="0.35">
      <c r="A50" s="3">
        <v>48</v>
      </c>
      <c r="B50" s="3">
        <f>ลงข้อมูล!B51</f>
        <v>0</v>
      </c>
      <c r="C50" s="5">
        <f>ลงข้อมูล!C51</f>
        <v>0</v>
      </c>
      <c r="D50" s="39" t="str">
        <f>ลงข้อมูล!D51</f>
        <v>-</v>
      </c>
      <c r="E50" s="11" t="str">
        <f t="shared" si="0"/>
        <v xml:space="preserve"> </v>
      </c>
      <c r="F50" s="11" t="str">
        <f>ลงข้อมูล!E51</f>
        <v>-</v>
      </c>
      <c r="G50" s="11" t="str">
        <f t="shared" si="0"/>
        <v xml:space="preserve"> </v>
      </c>
      <c r="H50" s="11" t="str">
        <f>ลงข้อมูล!F51</f>
        <v>-</v>
      </c>
      <c r="I50" s="11" t="str">
        <f t="shared" ref="I50" si="277">IF(H50&gt;1," ",IF(H50&gt;=0.7,"สูง",IF(H50&gt;=0.3,"กลาง",IF(H50&gt;=-1,"ต่ำ"))))</f>
        <v xml:space="preserve"> </v>
      </c>
      <c r="J50" s="11" t="str">
        <f>ลงข้อมูล!G51</f>
        <v>-</v>
      </c>
      <c r="K50" s="11" t="str">
        <f t="shared" ref="K50" si="278">IF(J50&gt;1," ",IF(J50&gt;=0.7,"สูง",IF(J50&gt;=0.3,"กลาง",IF(J50&gt;=-1,"ต่ำ"))))</f>
        <v xml:space="preserve"> </v>
      </c>
      <c r="L50" s="11" t="str">
        <f>ลงข้อมูล!H51</f>
        <v>-</v>
      </c>
      <c r="M50" s="11" t="str">
        <f t="shared" ref="M50" si="279">IF(L50&gt;1," ",IF(L50&gt;=0.7,"สูง",IF(L50&gt;=0.3,"กลาง",IF(L50&gt;=-1,"ต่ำ"))))</f>
        <v xml:space="preserve"> </v>
      </c>
      <c r="N50" s="11" t="str">
        <f>ลงข้อมูล!I51</f>
        <v>-</v>
      </c>
      <c r="O50" s="11" t="str">
        <f t="shared" ref="O50" si="280">IF(N50&gt;1," ",IF(N50&gt;=0.7,"สูง",IF(N50&gt;=0.3,"กลาง",IF(N50&gt;=-1,"ต่ำ"))))</f>
        <v xml:space="preserve"> </v>
      </c>
      <c r="P50" s="11" t="str">
        <f>ลงข้อมูล!J51</f>
        <v>-</v>
      </c>
      <c r="Q50" s="11" t="str">
        <f t="shared" ref="Q50" si="281">IF(P50&gt;1," ",IF(P50&gt;=0.7,"สูง",IF(P50&gt;=0.3,"กลาง",IF(P50&gt;=-1,"ต่ำ"))))</f>
        <v xml:space="preserve"> </v>
      </c>
      <c r="R50" s="11" t="str">
        <f>ลงข้อมูล!K51</f>
        <v>-</v>
      </c>
      <c r="S50" s="11" t="str">
        <f t="shared" ref="S50" si="282">IF(R50&gt;1," ",IF(R50&gt;=0.7,"สูง",IF(R50&gt;=0.3,"กลาง",IF(R50&gt;=-1,"ต่ำ"))))</f>
        <v xml:space="preserve"> </v>
      </c>
    </row>
    <row r="51" spans="1:19" x14ac:dyDescent="0.35">
      <c r="A51" s="3">
        <v>49</v>
      </c>
      <c r="B51" s="3">
        <f>ลงข้อมูล!B52</f>
        <v>0</v>
      </c>
      <c r="C51" s="5">
        <f>ลงข้อมูล!C52</f>
        <v>0</v>
      </c>
      <c r="D51" s="39" t="str">
        <f>ลงข้อมูล!D52</f>
        <v>-</v>
      </c>
      <c r="E51" s="11" t="str">
        <f t="shared" si="0"/>
        <v xml:space="preserve"> </v>
      </c>
      <c r="F51" s="11" t="str">
        <f>ลงข้อมูล!E52</f>
        <v>-</v>
      </c>
      <c r="G51" s="11" t="str">
        <f t="shared" si="0"/>
        <v xml:space="preserve"> </v>
      </c>
      <c r="H51" s="11" t="str">
        <f>ลงข้อมูล!F52</f>
        <v>-</v>
      </c>
      <c r="I51" s="11" t="str">
        <f t="shared" ref="I51" si="283">IF(H51&gt;1," ",IF(H51&gt;=0.7,"สูง",IF(H51&gt;=0.3,"กลาง",IF(H51&gt;=-1,"ต่ำ"))))</f>
        <v xml:space="preserve"> </v>
      </c>
      <c r="J51" s="11" t="str">
        <f>ลงข้อมูล!G52</f>
        <v>-</v>
      </c>
      <c r="K51" s="11" t="str">
        <f t="shared" ref="K51" si="284">IF(J51&gt;1," ",IF(J51&gt;=0.7,"สูง",IF(J51&gt;=0.3,"กลาง",IF(J51&gt;=-1,"ต่ำ"))))</f>
        <v xml:space="preserve"> </v>
      </c>
      <c r="L51" s="11" t="str">
        <f>ลงข้อมูล!H52</f>
        <v>-</v>
      </c>
      <c r="M51" s="11" t="str">
        <f t="shared" ref="M51" si="285">IF(L51&gt;1," ",IF(L51&gt;=0.7,"สูง",IF(L51&gt;=0.3,"กลาง",IF(L51&gt;=-1,"ต่ำ"))))</f>
        <v xml:space="preserve"> </v>
      </c>
      <c r="N51" s="11" t="str">
        <f>ลงข้อมูล!I52</f>
        <v>-</v>
      </c>
      <c r="O51" s="11" t="str">
        <f t="shared" ref="O51" si="286">IF(N51&gt;1," ",IF(N51&gt;=0.7,"สูง",IF(N51&gt;=0.3,"กลาง",IF(N51&gt;=-1,"ต่ำ"))))</f>
        <v xml:space="preserve"> </v>
      </c>
      <c r="P51" s="11" t="str">
        <f>ลงข้อมูล!J52</f>
        <v>-</v>
      </c>
      <c r="Q51" s="11" t="str">
        <f t="shared" ref="Q51" si="287">IF(P51&gt;1," ",IF(P51&gt;=0.7,"สูง",IF(P51&gt;=0.3,"กลาง",IF(P51&gt;=-1,"ต่ำ"))))</f>
        <v xml:space="preserve"> </v>
      </c>
      <c r="R51" s="11" t="str">
        <f>ลงข้อมูล!K52</f>
        <v>-</v>
      </c>
      <c r="S51" s="11" t="str">
        <f t="shared" ref="S51" si="288">IF(R51&gt;1," ",IF(R51&gt;=0.7,"สูง",IF(R51&gt;=0.3,"กลาง",IF(R51&gt;=-1,"ต่ำ"))))</f>
        <v xml:space="preserve"> </v>
      </c>
    </row>
    <row r="52" spans="1:19" x14ac:dyDescent="0.35">
      <c r="A52" s="3">
        <v>50</v>
      </c>
      <c r="B52" s="3">
        <f>ลงข้อมูล!B53</f>
        <v>0</v>
      </c>
      <c r="C52" s="5">
        <f>ลงข้อมูล!C53</f>
        <v>0</v>
      </c>
      <c r="D52" s="39" t="str">
        <f>ลงข้อมูล!D53</f>
        <v>-</v>
      </c>
      <c r="E52" s="11" t="str">
        <f t="shared" si="0"/>
        <v xml:space="preserve"> </v>
      </c>
      <c r="F52" s="11" t="str">
        <f>ลงข้อมูล!E53</f>
        <v>-</v>
      </c>
      <c r="G52" s="11" t="str">
        <f t="shared" si="0"/>
        <v xml:space="preserve"> </v>
      </c>
      <c r="H52" s="11" t="str">
        <f>ลงข้อมูล!F53</f>
        <v>-</v>
      </c>
      <c r="I52" s="11" t="str">
        <f t="shared" ref="I52" si="289">IF(H52&gt;1," ",IF(H52&gt;=0.7,"สูง",IF(H52&gt;=0.3,"กลาง",IF(H52&gt;=-1,"ต่ำ"))))</f>
        <v xml:space="preserve"> </v>
      </c>
      <c r="J52" s="11" t="str">
        <f>ลงข้อมูล!G53</f>
        <v>-</v>
      </c>
      <c r="K52" s="11" t="str">
        <f t="shared" ref="K52" si="290">IF(J52&gt;1," ",IF(J52&gt;=0.7,"สูง",IF(J52&gt;=0.3,"กลาง",IF(J52&gt;=-1,"ต่ำ"))))</f>
        <v xml:space="preserve"> </v>
      </c>
      <c r="L52" s="11" t="str">
        <f>ลงข้อมูล!H53</f>
        <v>-</v>
      </c>
      <c r="M52" s="11" t="str">
        <f t="shared" ref="M52" si="291">IF(L52&gt;1," ",IF(L52&gt;=0.7,"สูง",IF(L52&gt;=0.3,"กลาง",IF(L52&gt;=-1,"ต่ำ"))))</f>
        <v xml:space="preserve"> </v>
      </c>
      <c r="N52" s="11" t="str">
        <f>ลงข้อมูล!I53</f>
        <v>-</v>
      </c>
      <c r="O52" s="11" t="str">
        <f t="shared" ref="O52" si="292">IF(N52&gt;1," ",IF(N52&gt;=0.7,"สูง",IF(N52&gt;=0.3,"กลาง",IF(N52&gt;=-1,"ต่ำ"))))</f>
        <v xml:space="preserve"> </v>
      </c>
      <c r="P52" s="11" t="str">
        <f>ลงข้อมูล!J53</f>
        <v>-</v>
      </c>
      <c r="Q52" s="11" t="str">
        <f t="shared" ref="Q52" si="293">IF(P52&gt;1," ",IF(P52&gt;=0.7,"สูง",IF(P52&gt;=0.3,"กลาง",IF(P52&gt;=-1,"ต่ำ"))))</f>
        <v xml:space="preserve"> </v>
      </c>
      <c r="R52" s="11" t="str">
        <f>ลงข้อมูล!K53</f>
        <v>-</v>
      </c>
      <c r="S52" s="11" t="str">
        <f t="shared" ref="S52" si="294">IF(R52&gt;1," ",IF(R52&gt;=0.7,"สูง",IF(R52&gt;=0.3,"กลาง",IF(R52&gt;=-1,"ต่ำ"))))</f>
        <v xml:space="preserve"> </v>
      </c>
    </row>
  </sheetData>
  <sheetProtection password="CC42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8" zoomScale="160" zoomScaleNormal="160" workbookViewId="0">
      <selection activeCell="D4" sqref="D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9.5" customHeight="1" x14ac:dyDescent="0.3">
      <c r="A3" s="24" t="s">
        <v>1</v>
      </c>
      <c r="B3" s="24" t="s">
        <v>12</v>
      </c>
      <c r="C3" s="24" t="s">
        <v>2</v>
      </c>
      <c r="D3" s="26" t="s">
        <v>40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ผลการวิเคราะห์!E3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ผลการวิเคราะห์!E4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ผลการวิเคราะห์!E5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ผลการวิเคราะห์!E6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ผลการวิเคราะห์!E7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ผลการวิเคราะห์!E8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ผลการวิเคราะห์!E9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ผลการวิเคราะห์!E10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ผลการวิเคราะห์!E11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ผลการวิเคราะห์!E12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ผลการวิเคราะห์!E13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ผลการวิเคราะห์!E14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ผลการวิเคราะห์!E15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ผลการวิเคราะห์!E16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ผลการวิเคราะห์!E17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ผลการวิเคราะห์!E18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ผลการวิเคราะห์!E19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ผลการวิเคราะห์!E20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ผลการวิเคราะห์!E21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ผลการวิเคราะห์!E22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ผลการวิเคราะห์!E23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ผลการวิเคราะห์!E24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ผลการวิเคราะห์!E25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ผลการวิเคราะห์!E26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ผลการวิเคราะห์!E27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ผลการวิเคราะห์!E28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ผลการวิเคราะห์!E29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ผลการวิเคราะห์!E30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ผลการวิเคราะห์!E31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ผลการวิเคราะห์!E32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ผลการวิเคราะห์!E33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ผลการวิเคราะห์!E34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ผลการวิเคราะห์!E35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ผลการวิเคราะห์!E36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ผลการวิเคราะห์!E37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ผลการวิเคราะห์!E38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ผลการวิเคราะห์!E39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ผลการวิเคราะห์!E40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ผลการวิเคราะห์!E41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ผลการวิเคราะห์!E42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ผลการวิเคราะห์!E43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ผลการวิเคราะห์!E44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ผลการวิเคราะห์!E45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ผลการวิเคราะห์!E46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ผลการวิเคราะห์!E47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ผลการวิเคราะห์!E48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ผลการวิเคราะห์!E49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ผลการวิเคราะห์!E50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ผลการวิเคราะห์!E51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ผลการวิเคราะห์!E52</f>
        <v xml:space="preserve"> </v>
      </c>
    </row>
  </sheetData>
  <sortState ref="A4:D53">
    <sortCondition ref="A4:A53" customList="สูง,กลาง,ต่ำ"/>
  </sortState>
  <dataConsolidate/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1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41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ผลการวิเคราะห์!G3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ผลการวิเคราะห์!G4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ผลการวิเคราะห์!G5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ผลการวิเคราะห์!G6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ผลการวิเคราะห์!G7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ผลการวิเคราะห์!G8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ผลการวิเคราะห์!G9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ผลการวิเคราะห์!G10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ผลการวิเคราะห์!G11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ผลการวิเคราะห์!G12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ผลการวิเคราะห์!G13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ผลการวิเคราะห์!G14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ผลการวิเคราะห์!G15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ผลการวิเคราะห์!G16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ผลการวิเคราะห์!G17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ผลการวิเคราะห์!G18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ผลการวิเคราะห์!G19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ผลการวิเคราะห์!G20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ผลการวิเคราะห์!G21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ผลการวิเคราะห์!G22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ผลการวิเคราะห์!G23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ผลการวิเคราะห์!G24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ผลการวิเคราะห์!G25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ผลการวิเคราะห์!G26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ผลการวิเคราะห์!G27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ผลการวิเคราะห์!G28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ผลการวิเคราะห์!G29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ผลการวิเคราะห์!G30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ผลการวิเคราะห์!G31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ผลการวิเคราะห์!G32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ผลการวิเคราะห์!G33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ผลการวิเคราะห์!G34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ผลการวิเคราะห์!G35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ผลการวิเคราะห์!G36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ผลการวิเคราะห์!G37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ผลการวิเคราะห์!G38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ผลการวิเคราะห์!G39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ผลการวิเคราะห์!G40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ผลการวิเคราะห์!G41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ผลการวิเคราะห์!G42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ผลการวิเคราะห์!G43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ผลการวิเคราะห์!G44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ผลการวิเคราะห์!G45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ผลการวิเคราะห์!G46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ผลการวิเคราะห์!G47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ผลการวิเคราะห์!G48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ผลการวิเคราะห์!G49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ผลการวิเคราะห์!G50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ผลการวิเคราะห์!G51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ผลการวิเคราะห์!G52</f>
        <v xml:space="preserve"> </v>
      </c>
    </row>
  </sheetData>
  <autoFilter ref="A3:D3"/>
  <sortState ref="A4:D53">
    <sortCondition ref="A4:A53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14" sqref="C14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42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ผลการวิเคราะห์!I3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ผลการวิเคราะห์!I4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ผลการวิเคราะห์!I5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ผลการวิเคราะห์!I6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ผลการวิเคราะห์!I7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ผลการวิเคราะห์!I8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ผลการวิเคราะห์!I9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ผลการวิเคราะห์!I10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ผลการวิเคราะห์!I11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ผลการวิเคราะห์!I12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ผลการวิเคราะห์!I13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ผลการวิเคราะห์!I14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ผลการวิเคราะห์!I15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ผลการวิเคราะห์!I16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ผลการวิเคราะห์!I17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ผลการวิเคราะห์!I18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ผลการวิเคราะห์!I19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ผลการวิเคราะห์!I20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ผลการวิเคราะห์!I21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ผลการวิเคราะห์!I22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ผลการวิเคราะห์!I23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ผลการวิเคราะห์!I24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ผลการวิเคราะห์!I25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ผลการวิเคราะห์!I26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ผลการวิเคราะห์!I27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ผลการวิเคราะห์!I28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ผลการวิเคราะห์!I29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ผลการวิเคราะห์!I30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ผลการวิเคราะห์!I31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ผลการวิเคราะห์!I32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ผลการวิเคราะห์!I33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ผลการวิเคราะห์!I34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ผลการวิเคราะห์!I35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ผลการวิเคราะห์!I36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ผลการวิเคราะห์!I37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ผลการวิเคราะห์!I38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ผลการวิเคราะห์!I39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ผลการวิเคราะห์!I40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ผลการวิเคราะห์!I41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ผลการวิเคราะห์!I42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ผลการวิเคราะห์!I43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ผลการวิเคราะห์!I44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ผลการวิเคราะห์!I45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ผลการวิเคราะห์!I46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ผลการวิเคราะห์!I47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ผลการวิเคราะห์!I48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ผลการวิเคราะห์!I49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ผลการวิเคราะห์!I50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ผลการวิเคราะห์!I51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ผลการวิเคราะห์!I52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6" sqref="C6"/>
    </sheetView>
  </sheetViews>
  <sheetFormatPr defaultRowHeight="18.75" x14ac:dyDescent="0.3"/>
  <cols>
    <col min="1" max="1" width="4.375" style="19" customWidth="1"/>
    <col min="2" max="2" width="8.5" style="19" customWidth="1"/>
    <col min="3" max="3" width="32.625" style="23" customWidth="1"/>
    <col min="4" max="4" width="28.3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43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ผลการวิเคราะห์!K3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ผลการวิเคราะห์!K4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ผลการวิเคราะห์!K5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ผลการวิเคราะห์!K6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ผลการวิเคราะห์!K7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ผลการวิเคราะห์!K8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ผลการวิเคราะห์!K9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ผลการวิเคราะห์!K10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ผลการวิเคราะห์!K11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ผลการวิเคราะห์!K12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ผลการวิเคราะห์!K13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ผลการวิเคราะห์!K14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ผลการวิเคราะห์!K15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ผลการวิเคราะห์!K16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ผลการวิเคราะห์!K17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ผลการวิเคราะห์!K18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ผลการวิเคราะห์!K19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ผลการวิเคราะห์!K20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ผลการวิเคราะห์!K21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ผลการวิเคราะห์!K22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ผลการวิเคราะห์!K23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ผลการวิเคราะห์!K24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ผลการวิเคราะห์!K25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ผลการวิเคราะห์!K26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ผลการวิเคราะห์!K27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ผลการวิเคราะห์!K28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ผลการวิเคราะห์!K29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ผลการวิเคราะห์!K30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ผลการวิเคราะห์!K31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ผลการวิเคราะห์!K32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ผลการวิเคราะห์!K33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ผลการวิเคราะห์!K34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ผลการวิเคราะห์!K35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ผลการวิเคราะห์!K36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ผลการวิเคราะห์!K37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ผลการวิเคราะห์!K38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ผลการวิเคราะห์!K39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ผลการวิเคราะห์!K40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ผลการวิเคราะห์!K41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ผลการวิเคราะห์!K42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ผลการวิเคราะห์!K43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ผลการวิเคราะห์!K44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ผลการวิเคราะห์!K45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ผลการวิเคราะห์!K46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ผลการวิเคราะห์!K47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ผลการวิเคราะห์!K48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ผลการวิเคราะห์!K49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ผลการวิเคราะห์!K50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ผลการวิเคราะห์!K51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ผลการวิเคราะห์!K52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53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4.25" customHeight="1" x14ac:dyDescent="0.3">
      <c r="A3" s="24" t="s">
        <v>1</v>
      </c>
      <c r="B3" s="24" t="s">
        <v>12</v>
      </c>
      <c r="C3" s="24" t="s">
        <v>2</v>
      </c>
      <c r="D3" s="26" t="s">
        <v>44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ผลการวิเคราะห์!M3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ผลการวิเคราะห์!M4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ผลการวิเคราะห์!M5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ผลการวิเคราะห์!M6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ผลการวิเคราะห์!M7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ผลการวิเคราะห์!M8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ผลการวิเคราะห์!M9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ผลการวิเคราะห์!M10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ผลการวิเคราะห์!M11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ผลการวิเคราะห์!M12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ผลการวิเคราะห์!M13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ผลการวิเคราะห์!M14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ผลการวิเคราะห์!M15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ผลการวิเคราะห์!M16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ผลการวิเคราะห์!M17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ผลการวิเคราะห์!M18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ผลการวิเคราะห์!M19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ผลการวิเคราะห์!M20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ผลการวิเคราะห์!M21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ผลการวิเคราะห์!M22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ผลการวิเคราะห์!M23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ผลการวิเคราะห์!M24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ผลการวิเคราะห์!M25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ผลการวิเคราะห์!M26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ผลการวิเคราะห์!M27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ผลการวิเคราะห์!M28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ผลการวิเคราะห์!M29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ผลการวิเคราะห์!M30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ผลการวิเคราะห์!M31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ผลการวิเคราะห์!M32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ผลการวิเคราะห์!M33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ผลการวิเคราะห์!M34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ผลการวิเคราะห์!M35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ผลการวิเคราะห์!M36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ผลการวิเคราะห์!M37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ผลการวิเคราะห์!M38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ผลการวิเคราะห์!M39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ผลการวิเคราะห์!M40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ผลการวิเคราะห์!M41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ผลการวิเคราะห์!M42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ผลการวิเคราะห์!M43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ผลการวิเคราะห์!M44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ผลการวิเคราะห์!M45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ผลการวิเคราะห์!M46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ผลการวิเคราะห์!M47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ผลการวิเคราะห์!M48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ผลการวิเคราะห์!M49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ผลการวิเคราะห์!M50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ผลการวิเคราะห์!M51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ผลการวิเคราะห์!M52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40" workbookViewId="0">
      <selection activeCell="A4" sqref="A4:D53"/>
    </sheetView>
  </sheetViews>
  <sheetFormatPr defaultRowHeight="18.75" x14ac:dyDescent="0.3"/>
  <cols>
    <col min="1" max="1" width="4.375" style="19" customWidth="1"/>
    <col min="2" max="2" width="8.5" style="19" customWidth="1"/>
    <col min="3" max="3" width="35" style="23" customWidth="1"/>
    <col min="4" max="4" width="23.875" style="19" customWidth="1"/>
    <col min="5" max="16384" width="9" style="19"/>
  </cols>
  <sheetData>
    <row r="1" spans="1:4" x14ac:dyDescent="0.3">
      <c r="B1" s="20" t="s">
        <v>37</v>
      </c>
      <c r="C1" s="21" t="str">
        <f>สรุปผล!$A$2</f>
        <v>ระดับชั้นมัธยมศึกษาปีที่   4/10  ปีการศึกษา  2558</v>
      </c>
      <c r="D1" s="22" t="s">
        <v>38</v>
      </c>
    </row>
    <row r="2" spans="1:4" x14ac:dyDescent="0.3">
      <c r="A2" s="22"/>
      <c r="B2" s="22" t="s">
        <v>39</v>
      </c>
    </row>
    <row r="3" spans="1:4" s="25" customFormat="1" ht="16.5" customHeight="1" x14ac:dyDescent="0.3">
      <c r="A3" s="24" t="s">
        <v>1</v>
      </c>
      <c r="B3" s="24" t="s">
        <v>12</v>
      </c>
      <c r="C3" s="24" t="s">
        <v>2</v>
      </c>
      <c r="D3" s="26" t="s">
        <v>45</v>
      </c>
    </row>
    <row r="4" spans="1:4" s="30" customFormat="1" ht="14.25" customHeight="1" x14ac:dyDescent="0.2">
      <c r="A4" s="27">
        <v>1</v>
      </c>
      <c r="B4" s="27">
        <f>ลงข้อมูล!B4</f>
        <v>20763</v>
      </c>
      <c r="C4" s="28" t="str">
        <f>ลงข้อมูล!C4</f>
        <v>นายอภิวัฒน์ พลากุล</v>
      </c>
      <c r="D4" s="29" t="str">
        <f>ผลการวิเคราะห์!O3</f>
        <v xml:space="preserve"> </v>
      </c>
    </row>
    <row r="5" spans="1:4" s="31" customFormat="1" ht="14.25" customHeight="1" x14ac:dyDescent="0.2">
      <c r="A5" s="27">
        <v>2</v>
      </c>
      <c r="B5" s="27">
        <f>ลงข้อมูล!B5</f>
        <v>20955</v>
      </c>
      <c r="C5" s="28" t="str">
        <f>ลงข้อมูล!C5</f>
        <v>นายณัทภัชญ์ วงษ์หาญ</v>
      </c>
      <c r="D5" s="29" t="str">
        <f>ผลการวิเคราะห์!O4</f>
        <v xml:space="preserve"> </v>
      </c>
    </row>
    <row r="6" spans="1:4" s="31" customFormat="1" ht="14.25" customHeight="1" x14ac:dyDescent="0.2">
      <c r="A6" s="27">
        <v>3</v>
      </c>
      <c r="B6" s="27">
        <f>ลงข้อมูล!B6</f>
        <v>20991</v>
      </c>
      <c r="C6" s="28" t="str">
        <f>ลงข้อมูล!C6</f>
        <v>นายศตวรรษ ตรีพงษ์</v>
      </c>
      <c r="D6" s="29" t="str">
        <f>ผลการวิเคราะห์!O5</f>
        <v xml:space="preserve"> </v>
      </c>
    </row>
    <row r="7" spans="1:4" s="31" customFormat="1" ht="14.25" customHeight="1" x14ac:dyDescent="0.2">
      <c r="A7" s="27">
        <v>4</v>
      </c>
      <c r="B7" s="27">
        <f>ลงข้อมูล!B7</f>
        <v>20993</v>
      </c>
      <c r="C7" s="28" t="str">
        <f>ลงข้อมูล!C7</f>
        <v>นายศิริพงษ์ ศรีจำนงค์</v>
      </c>
      <c r="D7" s="29" t="str">
        <f>ผลการวิเคราะห์!O6</f>
        <v xml:space="preserve"> </v>
      </c>
    </row>
    <row r="8" spans="1:4" s="31" customFormat="1" ht="14.25" customHeight="1" x14ac:dyDescent="0.2">
      <c r="A8" s="27">
        <v>5</v>
      </c>
      <c r="B8" s="27">
        <f>ลงข้อมูล!B8</f>
        <v>21021</v>
      </c>
      <c r="C8" s="28" t="str">
        <f>ลงข้อมูล!C8</f>
        <v>นายนุสติ ศรีโนนยาง</v>
      </c>
      <c r="D8" s="29" t="str">
        <f>ผลการวิเคราะห์!O7</f>
        <v xml:space="preserve"> </v>
      </c>
    </row>
    <row r="9" spans="1:4" s="31" customFormat="1" ht="14.25" customHeight="1" x14ac:dyDescent="0.2">
      <c r="A9" s="27">
        <v>6</v>
      </c>
      <c r="B9" s="27">
        <f>ลงข้อมูล!B9</f>
        <v>21026</v>
      </c>
      <c r="C9" s="28" t="str">
        <f>ลงข้อมูล!C9</f>
        <v>นายรชต รักษาเคน</v>
      </c>
      <c r="D9" s="29" t="str">
        <f>ผลการวิเคราะห์!O8</f>
        <v xml:space="preserve"> </v>
      </c>
    </row>
    <row r="10" spans="1:4" s="31" customFormat="1" ht="14.25" customHeight="1" x14ac:dyDescent="0.2">
      <c r="A10" s="27">
        <v>7</v>
      </c>
      <c r="B10" s="27">
        <f>ลงข้อมูล!B10</f>
        <v>21091</v>
      </c>
      <c r="C10" s="28" t="str">
        <f>ลงข้อมูล!C10</f>
        <v>นายศักดิ์ดา ห้าวหาญ</v>
      </c>
      <c r="D10" s="29" t="str">
        <f>ผลการวิเคราะห์!O9</f>
        <v xml:space="preserve"> </v>
      </c>
    </row>
    <row r="11" spans="1:4" s="31" customFormat="1" ht="14.25" customHeight="1" x14ac:dyDescent="0.2">
      <c r="A11" s="27">
        <v>8</v>
      </c>
      <c r="B11" s="27">
        <f>ลงข้อมูล!B11</f>
        <v>21112</v>
      </c>
      <c r="C11" s="28" t="str">
        <f>ลงข้อมูล!C11</f>
        <v>นายเจษฎากร พรมคำน้อย</v>
      </c>
      <c r="D11" s="29" t="str">
        <f>ผลการวิเคราะห์!O10</f>
        <v xml:space="preserve"> </v>
      </c>
    </row>
    <row r="12" spans="1:4" s="31" customFormat="1" ht="14.25" customHeight="1" x14ac:dyDescent="0.2">
      <c r="A12" s="27">
        <v>9</v>
      </c>
      <c r="B12" s="27">
        <f>ลงข้อมูล!B12</f>
        <v>21116</v>
      </c>
      <c r="C12" s="28" t="str">
        <f>ลงข้อมูล!C12</f>
        <v>นายปิยะณัฐ พลทองมาก</v>
      </c>
      <c r="D12" s="29" t="str">
        <f>ผลการวิเคราะห์!O11</f>
        <v xml:space="preserve"> </v>
      </c>
    </row>
    <row r="13" spans="1:4" s="31" customFormat="1" ht="14.25" customHeight="1" x14ac:dyDescent="0.2">
      <c r="A13" s="27">
        <v>10</v>
      </c>
      <c r="B13" s="27">
        <f>ลงข้อมูล!B13</f>
        <v>21234</v>
      </c>
      <c r="C13" s="28" t="str">
        <f>ลงข้อมูล!C13</f>
        <v>นายจตุรพิธ เหล่าโสภา</v>
      </c>
      <c r="D13" s="29" t="str">
        <f>ผลการวิเคราะห์!O12</f>
        <v xml:space="preserve"> </v>
      </c>
    </row>
    <row r="14" spans="1:4" s="31" customFormat="1" ht="14.25" customHeight="1" x14ac:dyDescent="0.2">
      <c r="A14" s="27">
        <v>11</v>
      </c>
      <c r="B14" s="27">
        <f>ลงข้อมูล!B14</f>
        <v>21497</v>
      </c>
      <c r="C14" s="28" t="str">
        <f>ลงข้อมูล!C14</f>
        <v>นายชัยชาญ จันทรักษ์</v>
      </c>
      <c r="D14" s="29" t="str">
        <f>ผลการวิเคราะห์!O13</f>
        <v xml:space="preserve"> </v>
      </c>
    </row>
    <row r="15" spans="1:4" s="31" customFormat="1" ht="14.25" customHeight="1" x14ac:dyDescent="0.2">
      <c r="A15" s="27">
        <v>12</v>
      </c>
      <c r="B15" s="27">
        <f>ลงข้อมูล!B15</f>
        <v>21939</v>
      </c>
      <c r="C15" s="28" t="str">
        <f>ลงข้อมูล!C15</f>
        <v>นายธนัฐชัย กุดี</v>
      </c>
      <c r="D15" s="29" t="str">
        <f>ผลการวิเคราะห์!O14</f>
        <v xml:space="preserve"> </v>
      </c>
    </row>
    <row r="16" spans="1:4" s="31" customFormat="1" ht="14.25" customHeight="1" x14ac:dyDescent="0.2">
      <c r="A16" s="27">
        <v>13</v>
      </c>
      <c r="B16" s="27">
        <f>ลงข้อมูล!B16</f>
        <v>23151</v>
      </c>
      <c r="C16" s="28" t="str">
        <f>ลงข้อมูล!C16</f>
        <v>นายปรเมศร์ จักรแก้ว</v>
      </c>
      <c r="D16" s="29" t="str">
        <f>ผลการวิเคราะห์!O15</f>
        <v xml:space="preserve"> </v>
      </c>
    </row>
    <row r="17" spans="1:4" s="31" customFormat="1" ht="14.25" customHeight="1" x14ac:dyDescent="0.2">
      <c r="A17" s="27">
        <v>14</v>
      </c>
      <c r="B17" s="27">
        <f>ลงข้อมูล!B17</f>
        <v>23152</v>
      </c>
      <c r="C17" s="28" t="str">
        <f>ลงข้อมูล!C17</f>
        <v>นายอลงกรณ์ ทันวิมา</v>
      </c>
      <c r="D17" s="29" t="str">
        <f>ผลการวิเคราะห์!O16</f>
        <v xml:space="preserve"> </v>
      </c>
    </row>
    <row r="18" spans="1:4" s="31" customFormat="1" ht="14.25" customHeight="1" x14ac:dyDescent="0.2">
      <c r="A18" s="27">
        <v>15</v>
      </c>
      <c r="B18" s="27">
        <f>ลงข้อมูล!B18</f>
        <v>23192</v>
      </c>
      <c r="C18" s="28" t="str">
        <f>ลงข้อมูล!C18</f>
        <v>นายตะวัน แหล่ป้อง</v>
      </c>
      <c r="D18" s="29" t="str">
        <f>ผลการวิเคราะห์!O17</f>
        <v xml:space="preserve"> </v>
      </c>
    </row>
    <row r="19" spans="1:4" s="31" customFormat="1" ht="14.25" customHeight="1" x14ac:dyDescent="0.2">
      <c r="A19" s="27">
        <v>16</v>
      </c>
      <c r="B19" s="27">
        <f>ลงข้อมูล!B19</f>
        <v>20968</v>
      </c>
      <c r="C19" s="28" t="str">
        <f>ลงข้อมูล!C19</f>
        <v>นางสาวธนัชชา ศรีโมง</v>
      </c>
      <c r="D19" s="29" t="str">
        <f>ผลการวิเคราะห์!O18</f>
        <v xml:space="preserve"> </v>
      </c>
    </row>
    <row r="20" spans="1:4" s="31" customFormat="1" ht="14.25" customHeight="1" x14ac:dyDescent="0.2">
      <c r="A20" s="27">
        <v>17</v>
      </c>
      <c r="B20" s="27">
        <f>ลงข้อมูล!B20</f>
        <v>20972</v>
      </c>
      <c r="C20" s="28" t="str">
        <f>ลงข้อมูล!C20</f>
        <v>นางสาวเบญจรัตน์ คาดีวี</v>
      </c>
      <c r="D20" s="29" t="str">
        <f>ผลการวิเคราะห์!O19</f>
        <v xml:space="preserve"> </v>
      </c>
    </row>
    <row r="21" spans="1:4" s="31" customFormat="1" ht="14.25" customHeight="1" x14ac:dyDescent="0.2">
      <c r="A21" s="27">
        <v>18</v>
      </c>
      <c r="B21" s="27">
        <f>ลงข้อมูล!B21</f>
        <v>21003</v>
      </c>
      <c r="C21" s="28" t="str">
        <f>ลงข้อมูล!C21</f>
        <v>นางสาวกิติยากรณ์ หงษ์ทอง</v>
      </c>
      <c r="D21" s="29" t="str">
        <f>ผลการวิเคราะห์!O20</f>
        <v xml:space="preserve"> </v>
      </c>
    </row>
    <row r="22" spans="1:4" s="31" customFormat="1" ht="14.25" customHeight="1" x14ac:dyDescent="0.2">
      <c r="A22" s="27">
        <v>19</v>
      </c>
      <c r="B22" s="27">
        <f>ลงข้อมูล!B22</f>
        <v>21099</v>
      </c>
      <c r="C22" s="28" t="str">
        <f>ลงข้อมูล!C22</f>
        <v>นางสาวชุติมาพร สีโท</v>
      </c>
      <c r="D22" s="29" t="str">
        <f>ผลการวิเคราะห์!O21</f>
        <v xml:space="preserve"> </v>
      </c>
    </row>
    <row r="23" spans="1:4" s="31" customFormat="1" ht="14.25" customHeight="1" x14ac:dyDescent="0.2">
      <c r="A23" s="27">
        <v>20</v>
      </c>
      <c r="B23" s="27">
        <f>ลงข้อมูล!B23</f>
        <v>21169</v>
      </c>
      <c r="C23" s="28" t="str">
        <f>ลงข้อมูล!C23</f>
        <v>นางสาวหฤทัย คำสุธี</v>
      </c>
      <c r="D23" s="29" t="str">
        <f>ผลการวิเคราะห์!O22</f>
        <v xml:space="preserve"> </v>
      </c>
    </row>
    <row r="24" spans="1:4" s="31" customFormat="1" ht="14.25" customHeight="1" x14ac:dyDescent="0.2">
      <c r="A24" s="27">
        <v>21</v>
      </c>
      <c r="B24" s="27">
        <f>ลงข้อมูล!B24</f>
        <v>21187</v>
      </c>
      <c r="C24" s="28" t="str">
        <f>ลงข้อมูล!C24</f>
        <v>นางสาวจิรฐา สมศรี</v>
      </c>
      <c r="D24" s="29" t="str">
        <f>ผลการวิเคราะห์!O23</f>
        <v xml:space="preserve"> </v>
      </c>
    </row>
    <row r="25" spans="1:4" s="31" customFormat="1" ht="14.25" customHeight="1" x14ac:dyDescent="0.2">
      <c r="A25" s="27">
        <v>22</v>
      </c>
      <c r="B25" s="27">
        <f>ลงข้อมูล!B25</f>
        <v>21199</v>
      </c>
      <c r="C25" s="28" t="str">
        <f>ลงข้อมูล!C25</f>
        <v>นางสาวอมรรัตน์ มาตรแก้ว</v>
      </c>
      <c r="D25" s="29" t="str">
        <f>ผลการวิเคราะห์!O24</f>
        <v xml:space="preserve"> </v>
      </c>
    </row>
    <row r="26" spans="1:4" s="31" customFormat="1" ht="14.25" customHeight="1" x14ac:dyDescent="0.2">
      <c r="A26" s="27">
        <v>23</v>
      </c>
      <c r="B26" s="27">
        <f>ลงข้อมูล!B26</f>
        <v>21261</v>
      </c>
      <c r="C26" s="28" t="str">
        <f>ลงข้อมูล!C26</f>
        <v>นางสาวมัชฌิมา สุวรรณไกรษร</v>
      </c>
      <c r="D26" s="29" t="str">
        <f>ผลการวิเคราะห์!O25</f>
        <v xml:space="preserve"> </v>
      </c>
    </row>
    <row r="27" spans="1:4" s="31" customFormat="1" ht="14.25" customHeight="1" x14ac:dyDescent="0.2">
      <c r="A27" s="27">
        <v>24</v>
      </c>
      <c r="B27" s="27">
        <f>ลงข้อมูล!B27</f>
        <v>21936</v>
      </c>
      <c r="C27" s="28" t="str">
        <f>ลงข้อมูล!C27</f>
        <v>นางสาวจิราภรณ์ พรมนอก</v>
      </c>
      <c r="D27" s="29" t="str">
        <f>ผลการวิเคราะห์!O26</f>
        <v xml:space="preserve"> </v>
      </c>
    </row>
    <row r="28" spans="1:4" s="31" customFormat="1" ht="14.25" customHeight="1" x14ac:dyDescent="0.2">
      <c r="A28" s="27">
        <v>25</v>
      </c>
      <c r="B28" s="27">
        <f>ลงข้อมูล!B28</f>
        <v>23154</v>
      </c>
      <c r="C28" s="28" t="str">
        <f>ลงข้อมูล!C28</f>
        <v>นางสาวกันต์ฤทัย เข็มโคกกรวด</v>
      </c>
      <c r="D28" s="29" t="str">
        <f>ผลการวิเคราะห์!O27</f>
        <v xml:space="preserve"> </v>
      </c>
    </row>
    <row r="29" spans="1:4" s="31" customFormat="1" ht="14.25" customHeight="1" x14ac:dyDescent="0.2">
      <c r="A29" s="27">
        <v>26</v>
      </c>
      <c r="B29" s="27">
        <f>ลงข้อมูล!B29</f>
        <v>23155</v>
      </c>
      <c r="C29" s="28" t="str">
        <f>ลงข้อมูล!C29</f>
        <v>นางสาวเกตชรินทร์ พลหาญ</v>
      </c>
      <c r="D29" s="29" t="str">
        <f>ผลการวิเคราะห์!O28</f>
        <v xml:space="preserve"> </v>
      </c>
    </row>
    <row r="30" spans="1:4" s="31" customFormat="1" ht="14.25" customHeight="1" x14ac:dyDescent="0.2">
      <c r="A30" s="27">
        <v>27</v>
      </c>
      <c r="B30" s="27">
        <f>ลงข้อมูล!B30</f>
        <v>23156</v>
      </c>
      <c r="C30" s="28" t="str">
        <f>ลงข้อมูล!C30</f>
        <v>นางสาวเกวลิน จันทร์โพธิ์</v>
      </c>
      <c r="D30" s="29" t="str">
        <f>ผลการวิเคราะห์!O29</f>
        <v xml:space="preserve"> </v>
      </c>
    </row>
    <row r="31" spans="1:4" s="31" customFormat="1" ht="14.25" customHeight="1" x14ac:dyDescent="0.2">
      <c r="A31" s="27">
        <v>28</v>
      </c>
      <c r="B31" s="27">
        <f>ลงข้อมูล!B31</f>
        <v>23157</v>
      </c>
      <c r="C31" s="28" t="str">
        <f>ลงข้อมูล!C31</f>
        <v>นางสาวชาริณี บุญคุ้ม</v>
      </c>
      <c r="D31" s="29" t="str">
        <f>ผลการวิเคราะห์!O30</f>
        <v xml:space="preserve"> </v>
      </c>
    </row>
    <row r="32" spans="1:4" s="31" customFormat="1" ht="14.25" customHeight="1" x14ac:dyDescent="0.2">
      <c r="A32" s="27">
        <v>29</v>
      </c>
      <c r="B32" s="27">
        <f>ลงข้อมูล!B32</f>
        <v>23158</v>
      </c>
      <c r="C32" s="28" t="str">
        <f>ลงข้อมูล!C32</f>
        <v>นางสาวณัฐวดี สอดหลวง</v>
      </c>
      <c r="D32" s="29" t="str">
        <f>ผลการวิเคราะห์!O31</f>
        <v xml:space="preserve"> </v>
      </c>
    </row>
    <row r="33" spans="1:4" s="31" customFormat="1" ht="14.25" customHeight="1" x14ac:dyDescent="0.2">
      <c r="A33" s="27">
        <v>30</v>
      </c>
      <c r="B33" s="27">
        <f>ลงข้อมูล!B33</f>
        <v>23159</v>
      </c>
      <c r="C33" s="28" t="str">
        <f>ลงข้อมูล!C33</f>
        <v>นางสาวนันท์นภัส สมบูรณ์ศรี</v>
      </c>
      <c r="D33" s="29" t="str">
        <f>ผลการวิเคราะห์!O32</f>
        <v xml:space="preserve"> </v>
      </c>
    </row>
    <row r="34" spans="1:4" s="31" customFormat="1" ht="14.25" customHeight="1" x14ac:dyDescent="0.2">
      <c r="A34" s="27">
        <v>31</v>
      </c>
      <c r="B34" s="27">
        <f>ลงข้อมูล!B34</f>
        <v>23161</v>
      </c>
      <c r="C34" s="28" t="str">
        <f>ลงข้อมูล!C34</f>
        <v>นางสาวรวิตา ปัจจัยตา</v>
      </c>
      <c r="D34" s="29" t="str">
        <f>ผลการวิเคราะห์!O33</f>
        <v xml:space="preserve"> </v>
      </c>
    </row>
    <row r="35" spans="1:4" s="31" customFormat="1" ht="14.25" customHeight="1" x14ac:dyDescent="0.2">
      <c r="A35" s="27">
        <v>32</v>
      </c>
      <c r="B35" s="27">
        <f>ลงข้อมูล!B35</f>
        <v>23162</v>
      </c>
      <c r="C35" s="28" t="str">
        <f>ลงข้อมูล!C35</f>
        <v>นางสาววรพรรณ เพ็งมูล</v>
      </c>
      <c r="D35" s="29" t="str">
        <f>ผลการวิเคราะห์!O34</f>
        <v xml:space="preserve"> </v>
      </c>
    </row>
    <row r="36" spans="1:4" s="31" customFormat="1" ht="14.25" customHeight="1" x14ac:dyDescent="0.2">
      <c r="A36" s="27">
        <v>33</v>
      </c>
      <c r="B36" s="27">
        <f>ลงข้อมูล!B36</f>
        <v>23163</v>
      </c>
      <c r="C36" s="28" t="str">
        <f>ลงข้อมูล!C36</f>
        <v>นางสาวสิริยากร ศรีทองสุข</v>
      </c>
      <c r="D36" s="29" t="str">
        <f>ผลการวิเคราะห์!O35</f>
        <v xml:space="preserve"> </v>
      </c>
    </row>
    <row r="37" spans="1:4" s="31" customFormat="1" ht="14.25" customHeight="1" x14ac:dyDescent="0.2">
      <c r="A37" s="27">
        <v>34</v>
      </c>
      <c r="B37" s="27">
        <f>ลงข้อมูล!B37</f>
        <v>23164</v>
      </c>
      <c r="C37" s="28" t="str">
        <f>ลงข้อมูล!C37</f>
        <v>นางสาวสุดารัตน์ ฤทธิ์โคกสูง</v>
      </c>
      <c r="D37" s="29" t="str">
        <f>ผลการวิเคราะห์!O36</f>
        <v xml:space="preserve"> </v>
      </c>
    </row>
    <row r="38" spans="1:4" s="31" customFormat="1" ht="14.25" customHeight="1" x14ac:dyDescent="0.2">
      <c r="A38" s="27">
        <v>35</v>
      </c>
      <c r="B38" s="27">
        <f>ลงข้อมูล!B38</f>
        <v>23165</v>
      </c>
      <c r="C38" s="28" t="str">
        <f>ลงข้อมูล!C38</f>
        <v>นางสาวอาริษา ดวงธวัช</v>
      </c>
      <c r="D38" s="29" t="str">
        <f>ผลการวิเคราะห์!O37</f>
        <v xml:space="preserve"> </v>
      </c>
    </row>
    <row r="39" spans="1:4" s="31" customFormat="1" ht="14.25" customHeight="1" x14ac:dyDescent="0.2">
      <c r="A39" s="27">
        <v>36</v>
      </c>
      <c r="B39" s="27">
        <f>ลงข้อมูล!B39</f>
        <v>23166</v>
      </c>
      <c r="C39" s="28" t="str">
        <f>ลงข้อมูล!C39</f>
        <v>นางสาวอารียา สายทองคำ</v>
      </c>
      <c r="D39" s="29" t="str">
        <f>ผลการวิเคราะห์!O38</f>
        <v xml:space="preserve"> </v>
      </c>
    </row>
    <row r="40" spans="1:4" s="31" customFormat="1" ht="14.25" customHeight="1" x14ac:dyDescent="0.2">
      <c r="A40" s="27">
        <v>37</v>
      </c>
      <c r="B40" s="27">
        <f>ลงข้อมูล!B40</f>
        <v>23193</v>
      </c>
      <c r="C40" s="28" t="str">
        <f>ลงข้อมูล!C40</f>
        <v>นางสาวเจนจิรา จันทร์ก้อม</v>
      </c>
      <c r="D40" s="29" t="str">
        <f>ผลการวิเคราะห์!O39</f>
        <v xml:space="preserve"> </v>
      </c>
    </row>
    <row r="41" spans="1:4" s="31" customFormat="1" ht="14.25" customHeight="1" x14ac:dyDescent="0.2">
      <c r="A41" s="27">
        <v>38</v>
      </c>
      <c r="B41" s="27">
        <f>ลงข้อมูล!B41</f>
        <v>0</v>
      </c>
      <c r="C41" s="28">
        <f>ลงข้อมูล!C41</f>
        <v>0</v>
      </c>
      <c r="D41" s="29" t="str">
        <f>ผลการวิเคราะห์!O40</f>
        <v xml:space="preserve"> </v>
      </c>
    </row>
    <row r="42" spans="1:4" s="31" customFormat="1" ht="14.25" customHeight="1" x14ac:dyDescent="0.2">
      <c r="A42" s="27">
        <v>39</v>
      </c>
      <c r="B42" s="27">
        <f>ลงข้อมูล!B42</f>
        <v>0</v>
      </c>
      <c r="C42" s="28">
        <f>ลงข้อมูล!C42</f>
        <v>0</v>
      </c>
      <c r="D42" s="29" t="str">
        <f>ผลการวิเคราะห์!O41</f>
        <v xml:space="preserve"> </v>
      </c>
    </row>
    <row r="43" spans="1:4" s="31" customFormat="1" ht="14.25" customHeight="1" x14ac:dyDescent="0.2">
      <c r="A43" s="27">
        <v>40</v>
      </c>
      <c r="B43" s="27">
        <f>ลงข้อมูล!B43</f>
        <v>0</v>
      </c>
      <c r="C43" s="28">
        <f>ลงข้อมูล!C43</f>
        <v>0</v>
      </c>
      <c r="D43" s="29" t="str">
        <f>ผลการวิเคราะห์!O42</f>
        <v xml:space="preserve"> </v>
      </c>
    </row>
    <row r="44" spans="1:4" s="31" customFormat="1" ht="14.25" customHeight="1" x14ac:dyDescent="0.2">
      <c r="A44" s="27">
        <v>41</v>
      </c>
      <c r="B44" s="27">
        <f>ลงข้อมูล!B44</f>
        <v>0</v>
      </c>
      <c r="C44" s="28">
        <f>ลงข้อมูล!C44</f>
        <v>0</v>
      </c>
      <c r="D44" s="29" t="str">
        <f>ผลการวิเคราะห์!O43</f>
        <v xml:space="preserve"> </v>
      </c>
    </row>
    <row r="45" spans="1:4" s="31" customFormat="1" ht="14.25" customHeight="1" x14ac:dyDescent="0.2">
      <c r="A45" s="27">
        <v>42</v>
      </c>
      <c r="B45" s="27">
        <f>ลงข้อมูล!B45</f>
        <v>0</v>
      </c>
      <c r="C45" s="28">
        <f>ลงข้อมูล!C45</f>
        <v>0</v>
      </c>
      <c r="D45" s="29" t="str">
        <f>ผลการวิเคราะห์!O44</f>
        <v xml:space="preserve"> </v>
      </c>
    </row>
    <row r="46" spans="1:4" s="31" customFormat="1" ht="14.25" customHeight="1" x14ac:dyDescent="0.2">
      <c r="A46" s="27">
        <v>43</v>
      </c>
      <c r="B46" s="27">
        <f>ลงข้อมูล!B46</f>
        <v>0</v>
      </c>
      <c r="C46" s="28">
        <f>ลงข้อมูล!C46</f>
        <v>0</v>
      </c>
      <c r="D46" s="29" t="str">
        <f>ผลการวิเคราะห์!O45</f>
        <v xml:space="preserve"> </v>
      </c>
    </row>
    <row r="47" spans="1:4" s="31" customFormat="1" ht="14.25" customHeight="1" x14ac:dyDescent="0.2">
      <c r="A47" s="27">
        <v>44</v>
      </c>
      <c r="B47" s="27">
        <f>ลงข้อมูล!B47</f>
        <v>0</v>
      </c>
      <c r="C47" s="28">
        <f>ลงข้อมูล!C47</f>
        <v>0</v>
      </c>
      <c r="D47" s="29" t="str">
        <f>ผลการวิเคราะห์!O46</f>
        <v xml:space="preserve"> </v>
      </c>
    </row>
    <row r="48" spans="1:4" s="31" customFormat="1" ht="14.25" customHeight="1" x14ac:dyDescent="0.2">
      <c r="A48" s="27">
        <v>45</v>
      </c>
      <c r="B48" s="27">
        <f>ลงข้อมูล!B48</f>
        <v>0</v>
      </c>
      <c r="C48" s="28">
        <f>ลงข้อมูล!C48</f>
        <v>0</v>
      </c>
      <c r="D48" s="29" t="str">
        <f>ผลการวิเคราะห์!O47</f>
        <v xml:space="preserve"> </v>
      </c>
    </row>
    <row r="49" spans="1:4" s="31" customFormat="1" ht="14.25" customHeight="1" x14ac:dyDescent="0.2">
      <c r="A49" s="27">
        <v>46</v>
      </c>
      <c r="B49" s="27">
        <f>ลงข้อมูล!B49</f>
        <v>0</v>
      </c>
      <c r="C49" s="28">
        <f>ลงข้อมูล!C49</f>
        <v>0</v>
      </c>
      <c r="D49" s="29" t="str">
        <f>ผลการวิเคราะห์!O48</f>
        <v xml:space="preserve"> </v>
      </c>
    </row>
    <row r="50" spans="1:4" s="31" customFormat="1" ht="14.25" customHeight="1" x14ac:dyDescent="0.2">
      <c r="A50" s="27">
        <v>47</v>
      </c>
      <c r="B50" s="27">
        <f>ลงข้อมูล!B50</f>
        <v>0</v>
      </c>
      <c r="C50" s="28">
        <f>ลงข้อมูล!C50</f>
        <v>0</v>
      </c>
      <c r="D50" s="29" t="str">
        <f>ผลการวิเคราะห์!O49</f>
        <v xml:space="preserve"> </v>
      </c>
    </row>
    <row r="51" spans="1:4" s="31" customFormat="1" ht="14.25" customHeight="1" x14ac:dyDescent="0.2">
      <c r="A51" s="27">
        <v>48</v>
      </c>
      <c r="B51" s="27">
        <f>ลงข้อมูล!B51</f>
        <v>0</v>
      </c>
      <c r="C51" s="28">
        <f>ลงข้อมูล!C51</f>
        <v>0</v>
      </c>
      <c r="D51" s="29" t="str">
        <f>ผลการวิเคราะห์!O50</f>
        <v xml:space="preserve"> </v>
      </c>
    </row>
    <row r="52" spans="1:4" s="31" customFormat="1" ht="14.25" customHeight="1" x14ac:dyDescent="0.2">
      <c r="A52" s="27">
        <v>49</v>
      </c>
      <c r="B52" s="27">
        <f>ลงข้อมูล!B52</f>
        <v>0</v>
      </c>
      <c r="C52" s="28">
        <f>ลงข้อมูล!C52</f>
        <v>0</v>
      </c>
      <c r="D52" s="29" t="str">
        <f>ผลการวิเคราะห์!O51</f>
        <v xml:space="preserve"> </v>
      </c>
    </row>
    <row r="53" spans="1:4" s="31" customFormat="1" ht="14.25" customHeight="1" x14ac:dyDescent="0.2">
      <c r="A53" s="27">
        <v>50</v>
      </c>
      <c r="B53" s="27">
        <f>ลงข้อมูล!B53</f>
        <v>0</v>
      </c>
      <c r="C53" s="28">
        <f>ลงข้อมูล!C53</f>
        <v>0</v>
      </c>
      <c r="D53" s="29" t="str">
        <f>ผลการวิเคราะห์!O52</f>
        <v xml:space="preserve"> </v>
      </c>
    </row>
  </sheetData>
  <autoFilter ref="A3:D3"/>
  <sortState ref="A4:D53">
    <sortCondition ref="A4:A53" customList="สูง,กลาง,ต่ำ"/>
  </sortState>
  <pageMargins left="0.98425196850393704" right="0.78740157480314965" top="0.39370078740157483" bottom="0.39370078740157483" header="0.51181102362204722" footer="0.5118110236220472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</vt:i4>
      </vt:variant>
    </vt:vector>
  </HeadingPairs>
  <TitlesOfParts>
    <vt:vector size="12" baseType="lpstr">
      <vt:lpstr>สรุปผล</vt:lpstr>
      <vt:lpstr>ลงข้อมูล</vt:lpstr>
      <vt:lpstr>ผลการวิเคราะห์</vt:lpstr>
      <vt:lpstr>1ภาษา</vt:lpstr>
      <vt:lpstr>2ตรรกะ</vt:lpstr>
      <vt:lpstr>3มิติสัมพันธ์</vt:lpstr>
      <vt:lpstr>4ร่างกาย</vt:lpstr>
      <vt:lpstr>5ดนตรี</vt:lpstr>
      <vt:lpstr>6มนุษยสัมพันธ์</vt:lpstr>
      <vt:lpstr>7เข้าใจตนเอง</vt:lpstr>
      <vt:lpstr>8เข้าใจธรรมชาติ</vt:lpstr>
      <vt:lpstr>ผลการวิเคราะห์!Print_Titles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Mr.KKD</cp:lastModifiedBy>
  <cp:lastPrinted>2014-06-09T15:03:40Z</cp:lastPrinted>
  <dcterms:created xsi:type="dcterms:W3CDTF">2013-05-22T08:02:04Z</dcterms:created>
  <dcterms:modified xsi:type="dcterms:W3CDTF">2015-05-30T03:32:30Z</dcterms:modified>
</cp:coreProperties>
</file>