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-15" yWindow="4095" windowWidth="10440" windowHeight="6585" tabRatio="804"/>
  </bookViews>
  <sheets>
    <sheet name="นักเรียนประเมิน" sheetId="1" r:id="rId1"/>
    <sheet name="ครูประเมิน" sheetId="2" r:id="rId2"/>
    <sheet name="ผู้ปกครองประเมิน" sheetId="3" r:id="rId3"/>
    <sheet name="รายงานนักเรียนประเมิน" sheetId="7" r:id="rId4"/>
    <sheet name="รายงานครูประเมิน" sheetId="6" r:id="rId5"/>
    <sheet name="รายงานผู้ปกครองประเมิน" sheetId="5" r:id="rId6"/>
    <sheet name="รายงานSDQ5ด้าน" sheetId="8" r:id="rId7"/>
    <sheet name="กราฟ" sheetId="13" r:id="rId8"/>
    <sheet name="บันทึกคัดกรองตามเกณฑ์" sheetId="16" r:id="rId9"/>
    <sheet name="แบบสรุปการคัดกรอง" sheetId="15" r:id="rId10"/>
    <sheet name="ใบสรุปปะหน้า" sheetId="14" r:id="rId11"/>
    <sheet name="การจัดทำเล่มการคัดกรอง" sheetId="17" r:id="rId12"/>
    <sheet name="สรุปรายงานผลการคัดกรอง" sheetId="21" r:id="rId13"/>
  </sheets>
  <definedNames>
    <definedName name="_xlnm.Print_Area" localSheetId="10">ใบสรุปปะหน้า!$A$1:$H$48</definedName>
    <definedName name="_xlnm.Print_Area" localSheetId="7">กราฟ!$A$1:$M$64</definedName>
    <definedName name="_xlnm.Print_Titles" localSheetId="9">แบบสรุปการคัดกรอง!$1:$7</definedName>
    <definedName name="_xlnm.Print_Titles" localSheetId="7">กราฟ!$1:$4</definedName>
    <definedName name="_xlnm.Print_Titles" localSheetId="1">ครูประเมิน!$1:$6</definedName>
    <definedName name="_xlnm.Print_Titles" localSheetId="0">นักเรียนประเมิน!$1:$6</definedName>
    <definedName name="_xlnm.Print_Titles" localSheetId="8">บันทึกคัดกรองตามเกณฑ์!$1:$6</definedName>
    <definedName name="_xlnm.Print_Titles" localSheetId="2">ผู้ปกครองประเมิน!$1:$6</definedName>
    <definedName name="_xlnm.Print_Titles" localSheetId="6">รายงานSDQ5ด้าน!$1:$6</definedName>
    <definedName name="_xlnm.Print_Titles" localSheetId="4">รายงานครูประเมิน!$1:$6</definedName>
    <definedName name="_xlnm.Print_Titles" localSheetId="3">รายงานนักเรียนประเมิน!$1:$6</definedName>
    <definedName name="_xlnm.Print_Titles" localSheetId="5">รายงานผู้ปกครองประเมิน!$1:$6</definedName>
  </definedNames>
  <calcPr calcId="144525"/>
</workbook>
</file>

<file path=xl/calcChain.xml><?xml version="1.0" encoding="utf-8"?>
<calcChain xmlns="http://schemas.openxmlformats.org/spreadsheetml/2006/main">
  <c r="G4" i="14" l="1"/>
  <c r="G3" i="14"/>
  <c r="D4" i="14"/>
  <c r="D3" i="14"/>
  <c r="N1" i="15"/>
  <c r="L3" i="15"/>
  <c r="L2" i="15"/>
  <c r="L1" i="15"/>
  <c r="R3" i="15"/>
  <c r="R2" i="15"/>
  <c r="R1" i="15"/>
  <c r="L3" i="16"/>
  <c r="I3" i="16"/>
  <c r="M2" i="16"/>
  <c r="M1" i="16"/>
  <c r="J2" i="16"/>
  <c r="K1" i="16"/>
  <c r="L4" i="13"/>
  <c r="L3" i="13"/>
  <c r="L2" i="13"/>
  <c r="I3" i="13"/>
  <c r="G2" i="13"/>
  <c r="E3" i="13"/>
  <c r="E2" i="13"/>
  <c r="N2" i="8"/>
  <c r="N1" i="8"/>
  <c r="N2" i="5"/>
  <c r="N1" i="5"/>
  <c r="Q2" i="8"/>
  <c r="Q1" i="8"/>
  <c r="Q2" i="5"/>
  <c r="Q1" i="5"/>
  <c r="Q2" i="6"/>
  <c r="Q1" i="6"/>
  <c r="N2" i="6"/>
  <c r="N1" i="6"/>
  <c r="U3" i="8"/>
  <c r="U2" i="8"/>
  <c r="U1" i="8"/>
  <c r="U3" i="5"/>
  <c r="U2" i="5"/>
  <c r="U1" i="5"/>
  <c r="U3" i="6"/>
  <c r="U2" i="6"/>
  <c r="U1" i="6"/>
  <c r="N2" i="7"/>
  <c r="Q2" i="7"/>
  <c r="Q1" i="7"/>
  <c r="N1" i="7"/>
  <c r="U3" i="7"/>
  <c r="U2" i="7"/>
  <c r="U1" i="7"/>
  <c r="Q2" i="3"/>
  <c r="V2" i="3"/>
  <c r="U1" i="3"/>
  <c r="S1" i="3"/>
  <c r="AB3" i="3"/>
  <c r="AB2" i="3"/>
  <c r="AB1" i="3"/>
  <c r="V2" i="2"/>
  <c r="Q2" i="2"/>
  <c r="U1" i="2"/>
  <c r="S1" i="2"/>
  <c r="AB3" i="2"/>
  <c r="AB2" i="2"/>
  <c r="AB1" i="2"/>
  <c r="C3" i="8"/>
  <c r="C2" i="8"/>
  <c r="C1" i="8"/>
  <c r="C3" i="5"/>
  <c r="C2" i="5"/>
  <c r="C1" i="5"/>
  <c r="C3" i="6"/>
  <c r="C2" i="6"/>
  <c r="C1" i="6"/>
  <c r="C3" i="3"/>
  <c r="C2" i="3"/>
  <c r="C1" i="3"/>
  <c r="C3" i="15"/>
  <c r="C2" i="15"/>
  <c r="C1" i="15"/>
  <c r="B2" i="14"/>
  <c r="C3" i="16"/>
  <c r="C2" i="16"/>
  <c r="C1" i="16"/>
  <c r="C1" i="13"/>
  <c r="C3" i="7"/>
  <c r="C2" i="7"/>
  <c r="C1" i="7"/>
  <c r="C3" i="2"/>
  <c r="C2" i="2"/>
  <c r="C1" i="2"/>
  <c r="AG7" i="1"/>
  <c r="AL7" i="1"/>
  <c r="AQ7" i="1"/>
  <c r="AT7" i="1"/>
  <c r="BB7" i="1"/>
  <c r="A2" i="14"/>
  <c r="A2" i="15"/>
  <c r="A1" i="15"/>
  <c r="B2" i="16"/>
  <c r="B1" i="16"/>
  <c r="B1" i="13"/>
  <c r="B2" i="8"/>
  <c r="B1" i="8"/>
  <c r="B2" i="5"/>
  <c r="B1" i="5"/>
  <c r="B2" i="6"/>
  <c r="B1" i="6"/>
  <c r="B2" i="7"/>
  <c r="B1" i="7"/>
  <c r="B1" i="3"/>
  <c r="B2" i="3"/>
  <c r="B2" i="2"/>
  <c r="B1" i="2"/>
  <c r="AJ7" i="2"/>
  <c r="AO7" i="2"/>
  <c r="AR7" i="2"/>
  <c r="AW7" i="2"/>
  <c r="BA7" i="2"/>
  <c r="AJ7" i="1"/>
  <c r="AO7" i="1"/>
  <c r="AR7" i="1"/>
  <c r="AW7" i="1"/>
  <c r="BA7" i="1"/>
  <c r="AJ7" i="3"/>
  <c r="AO7" i="3"/>
  <c r="AR7" i="3"/>
  <c r="AW7" i="3"/>
  <c r="BA7" i="3"/>
  <c r="AJ10" i="1"/>
  <c r="AO10" i="1"/>
  <c r="AR10" i="1"/>
  <c r="AW10" i="1"/>
  <c r="BA10" i="1"/>
  <c r="AJ9" i="1"/>
  <c r="AO9" i="1"/>
  <c r="AR9" i="1"/>
  <c r="AW9" i="1"/>
  <c r="BA9" i="1"/>
  <c r="AJ8" i="1"/>
  <c r="AO8" i="1"/>
  <c r="AR8" i="1"/>
  <c r="AW8" i="1"/>
  <c r="BA8" i="1"/>
  <c r="AF7" i="2"/>
  <c r="AN7" i="2"/>
  <c r="AS7" i="2"/>
  <c r="AY7" i="2"/>
  <c r="BC7" i="2"/>
  <c r="AF7" i="1"/>
  <c r="AN7" i="1"/>
  <c r="AS7" i="1"/>
  <c r="AY7" i="1"/>
  <c r="BC7" i="1"/>
  <c r="AF7" i="3"/>
  <c r="AN7" i="3"/>
  <c r="AS7" i="3"/>
  <c r="AY7" i="3"/>
  <c r="BC7" i="3"/>
  <c r="AF10" i="1"/>
  <c r="AN10" i="1"/>
  <c r="AS10" i="1"/>
  <c r="AY10" i="1"/>
  <c r="BC10" i="1"/>
  <c r="AF9" i="1"/>
  <c r="AN9" i="1"/>
  <c r="AS9" i="1"/>
  <c r="AY9" i="1"/>
  <c r="BC9" i="1"/>
  <c r="AF8" i="1"/>
  <c r="AN8" i="1"/>
  <c r="AS8" i="1"/>
  <c r="AY8" i="1"/>
  <c r="BC8" i="1"/>
  <c r="AG7" i="2"/>
  <c r="AL7" i="2"/>
  <c r="AQ7" i="2"/>
  <c r="AT7" i="2"/>
  <c r="BB7" i="2"/>
  <c r="AI7" i="2"/>
  <c r="AK7" i="2"/>
  <c r="AP7" i="2"/>
  <c r="AV7" i="2"/>
  <c r="AZ7" i="2"/>
  <c r="AI10" i="1"/>
  <c r="AK10" i="1"/>
  <c r="AP10" i="1"/>
  <c r="AV10" i="1"/>
  <c r="AZ10" i="1"/>
  <c r="AI9" i="1"/>
  <c r="AK9" i="1"/>
  <c r="AP9" i="1"/>
  <c r="AV9" i="1"/>
  <c r="AZ9" i="1"/>
  <c r="AI8" i="1"/>
  <c r="AK8" i="1"/>
  <c r="AP8" i="1"/>
  <c r="AV8" i="1"/>
  <c r="AZ8" i="1"/>
  <c r="AI7" i="1"/>
  <c r="AK7" i="1"/>
  <c r="AP7" i="1"/>
  <c r="AV7" i="1"/>
  <c r="AZ7" i="1"/>
  <c r="AI7" i="3"/>
  <c r="AK7" i="3"/>
  <c r="AP7" i="3"/>
  <c r="AV7" i="3"/>
  <c r="AZ7" i="3"/>
  <c r="AG10" i="1"/>
  <c r="AL10" i="1"/>
  <c r="AQ10" i="1"/>
  <c r="AT10" i="1"/>
  <c r="BB10" i="1"/>
  <c r="AG9" i="1"/>
  <c r="AL9" i="1"/>
  <c r="AQ9" i="1"/>
  <c r="AT9" i="1"/>
  <c r="BB9" i="1"/>
  <c r="AG8" i="1"/>
  <c r="AL8" i="1"/>
  <c r="AQ8" i="1"/>
  <c r="AT8" i="1"/>
  <c r="BB8" i="1"/>
  <c r="AG7" i="3"/>
  <c r="AL7" i="3"/>
  <c r="AQ7" i="3"/>
  <c r="AT7" i="3"/>
  <c r="BB7" i="3"/>
  <c r="AJ7" i="16"/>
  <c r="AJ8" i="16"/>
  <c r="AI7" i="16"/>
  <c r="AI8" i="16"/>
  <c r="AH7" i="16"/>
  <c r="AH8" i="16"/>
  <c r="AG7" i="16"/>
  <c r="AG8" i="16"/>
  <c r="L9" i="15" s="1"/>
  <c r="AF7" i="16"/>
  <c r="AF8" i="16"/>
  <c r="AE7" i="16"/>
  <c r="AE8" i="16"/>
  <c r="AD7" i="16"/>
  <c r="AD8" i="16"/>
  <c r="AC7" i="16"/>
  <c r="AC8" i="16"/>
  <c r="H9" i="15" s="1"/>
  <c r="AB7" i="16"/>
  <c r="AB8" i="16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F66" i="15"/>
  <c r="E66" i="15"/>
  <c r="D66" i="15"/>
  <c r="C66" i="15"/>
  <c r="B66" i="15"/>
  <c r="F65" i="15"/>
  <c r="E65" i="15"/>
  <c r="D65" i="15"/>
  <c r="C65" i="15"/>
  <c r="B65" i="15"/>
  <c r="F64" i="15"/>
  <c r="E64" i="15"/>
  <c r="D64" i="15"/>
  <c r="C64" i="15"/>
  <c r="B64" i="15"/>
  <c r="F63" i="15"/>
  <c r="E63" i="15"/>
  <c r="D63" i="15"/>
  <c r="C63" i="15"/>
  <c r="B63" i="15"/>
  <c r="F62" i="15"/>
  <c r="E62" i="15"/>
  <c r="D62" i="15"/>
  <c r="C62" i="15"/>
  <c r="B62" i="15"/>
  <c r="F61" i="15"/>
  <c r="E61" i="15"/>
  <c r="D61" i="15"/>
  <c r="C61" i="15"/>
  <c r="B61" i="15"/>
  <c r="F60" i="15"/>
  <c r="E60" i="15"/>
  <c r="D60" i="15"/>
  <c r="C60" i="15"/>
  <c r="B60" i="15"/>
  <c r="F59" i="15"/>
  <c r="E59" i="15"/>
  <c r="D59" i="15"/>
  <c r="C59" i="15"/>
  <c r="B59" i="15"/>
  <c r="F58" i="15"/>
  <c r="E58" i="15"/>
  <c r="D58" i="15"/>
  <c r="C58" i="15"/>
  <c r="B58" i="15"/>
  <c r="AJ65" i="16"/>
  <c r="O66" i="15" s="1"/>
  <c r="AI65" i="16"/>
  <c r="N66" i="15" s="1"/>
  <c r="AH65" i="16"/>
  <c r="M66" i="15" s="1"/>
  <c r="AG65" i="16"/>
  <c r="L66" i="15" s="1"/>
  <c r="AF65" i="16"/>
  <c r="K66" i="15" s="1"/>
  <c r="AE65" i="16"/>
  <c r="J66" i="15" s="1"/>
  <c r="AD65" i="16"/>
  <c r="I66" i="15" s="1"/>
  <c r="AC65" i="16"/>
  <c r="H66" i="15" s="1"/>
  <c r="AB65" i="16"/>
  <c r="G66" i="15" s="1"/>
  <c r="E65" i="16"/>
  <c r="D65" i="16"/>
  <c r="C65" i="16"/>
  <c r="B65" i="16"/>
  <c r="AJ64" i="16"/>
  <c r="O65" i="15" s="1"/>
  <c r="AI64" i="16"/>
  <c r="N65" i="15" s="1"/>
  <c r="AH64" i="16"/>
  <c r="M65" i="15" s="1"/>
  <c r="AG64" i="16"/>
  <c r="L65" i="15" s="1"/>
  <c r="AF64" i="16"/>
  <c r="K65" i="15" s="1"/>
  <c r="AE64" i="16"/>
  <c r="J65" i="15" s="1"/>
  <c r="AD64" i="16"/>
  <c r="I65" i="15" s="1"/>
  <c r="AC64" i="16"/>
  <c r="H65" i="15" s="1"/>
  <c r="AB64" i="16"/>
  <c r="G65" i="15" s="1"/>
  <c r="E64" i="16"/>
  <c r="D64" i="16"/>
  <c r="C64" i="16"/>
  <c r="B64" i="16"/>
  <c r="AJ63" i="16"/>
  <c r="O64" i="15" s="1"/>
  <c r="AI63" i="16"/>
  <c r="N64" i="15" s="1"/>
  <c r="AH63" i="16"/>
  <c r="M64" i="15" s="1"/>
  <c r="AG63" i="16"/>
  <c r="L64" i="15" s="1"/>
  <c r="AF63" i="16"/>
  <c r="K64" i="15" s="1"/>
  <c r="AE63" i="16"/>
  <c r="J64" i="15" s="1"/>
  <c r="AD63" i="16"/>
  <c r="I64" i="15" s="1"/>
  <c r="AC63" i="16"/>
  <c r="H64" i="15" s="1"/>
  <c r="AB63" i="16"/>
  <c r="G64" i="15" s="1"/>
  <c r="E63" i="16"/>
  <c r="D63" i="16"/>
  <c r="C63" i="16"/>
  <c r="B63" i="16"/>
  <c r="AJ62" i="16"/>
  <c r="O63" i="15" s="1"/>
  <c r="AI62" i="16"/>
  <c r="N63" i="15" s="1"/>
  <c r="AH62" i="16"/>
  <c r="M63" i="15" s="1"/>
  <c r="AG62" i="16"/>
  <c r="L63" i="15" s="1"/>
  <c r="AF62" i="16"/>
  <c r="K63" i="15" s="1"/>
  <c r="AE62" i="16"/>
  <c r="J63" i="15" s="1"/>
  <c r="AD62" i="16"/>
  <c r="I63" i="15" s="1"/>
  <c r="AC62" i="16"/>
  <c r="H63" i="15" s="1"/>
  <c r="AB62" i="16"/>
  <c r="G63" i="15" s="1"/>
  <c r="E62" i="16"/>
  <c r="D62" i="16"/>
  <c r="C62" i="16"/>
  <c r="B62" i="16"/>
  <c r="AJ61" i="16"/>
  <c r="O62" i="15" s="1"/>
  <c r="AI61" i="16"/>
  <c r="N62" i="15" s="1"/>
  <c r="AH61" i="16"/>
  <c r="M62" i="15" s="1"/>
  <c r="AG61" i="16"/>
  <c r="L62" i="15" s="1"/>
  <c r="AF61" i="16"/>
  <c r="K62" i="15" s="1"/>
  <c r="AE61" i="16"/>
  <c r="J62" i="15" s="1"/>
  <c r="AD61" i="16"/>
  <c r="I62" i="15" s="1"/>
  <c r="AC61" i="16"/>
  <c r="H62" i="15" s="1"/>
  <c r="AB61" i="16"/>
  <c r="G62" i="15" s="1"/>
  <c r="E61" i="16"/>
  <c r="D61" i="16"/>
  <c r="C61" i="16"/>
  <c r="B61" i="16"/>
  <c r="AJ60" i="16"/>
  <c r="O61" i="15" s="1"/>
  <c r="AI60" i="16"/>
  <c r="N61" i="15" s="1"/>
  <c r="AH60" i="16"/>
  <c r="M61" i="15" s="1"/>
  <c r="AG60" i="16"/>
  <c r="L61" i="15" s="1"/>
  <c r="AF60" i="16"/>
  <c r="K61" i="15" s="1"/>
  <c r="AE60" i="16"/>
  <c r="J61" i="15" s="1"/>
  <c r="AD60" i="16"/>
  <c r="I61" i="15" s="1"/>
  <c r="AC60" i="16"/>
  <c r="H61" i="15" s="1"/>
  <c r="AB60" i="16"/>
  <c r="G61" i="15" s="1"/>
  <c r="E60" i="16"/>
  <c r="D60" i="16"/>
  <c r="C60" i="16"/>
  <c r="B60" i="16"/>
  <c r="AJ59" i="16"/>
  <c r="O60" i="15" s="1"/>
  <c r="AI59" i="16"/>
  <c r="N60" i="15" s="1"/>
  <c r="AH59" i="16"/>
  <c r="M60" i="15" s="1"/>
  <c r="AG59" i="16"/>
  <c r="L60" i="15" s="1"/>
  <c r="AF59" i="16"/>
  <c r="K60" i="15" s="1"/>
  <c r="AE59" i="16"/>
  <c r="J60" i="15" s="1"/>
  <c r="AD59" i="16"/>
  <c r="I60" i="15" s="1"/>
  <c r="AC59" i="16"/>
  <c r="H60" i="15" s="1"/>
  <c r="AB59" i="16"/>
  <c r="G60" i="15" s="1"/>
  <c r="E59" i="16"/>
  <c r="D59" i="16"/>
  <c r="C59" i="16"/>
  <c r="B59" i="16"/>
  <c r="AJ58" i="16"/>
  <c r="O59" i="15" s="1"/>
  <c r="AI58" i="16"/>
  <c r="N59" i="15" s="1"/>
  <c r="AH58" i="16"/>
  <c r="M59" i="15" s="1"/>
  <c r="AG58" i="16"/>
  <c r="L59" i="15" s="1"/>
  <c r="AF58" i="16"/>
  <c r="K59" i="15" s="1"/>
  <c r="AE58" i="16"/>
  <c r="J59" i="15" s="1"/>
  <c r="AD58" i="16"/>
  <c r="I59" i="15" s="1"/>
  <c r="AC58" i="16"/>
  <c r="H59" i="15" s="1"/>
  <c r="AB58" i="16"/>
  <c r="G59" i="15" s="1"/>
  <c r="E58" i="16"/>
  <c r="D58" i="16"/>
  <c r="C58" i="16"/>
  <c r="B58" i="16"/>
  <c r="AJ57" i="16"/>
  <c r="O58" i="15" s="1"/>
  <c r="AI57" i="16"/>
  <c r="N58" i="15" s="1"/>
  <c r="AH57" i="16"/>
  <c r="M58" i="15" s="1"/>
  <c r="AG57" i="16"/>
  <c r="L58" i="15" s="1"/>
  <c r="AF57" i="16"/>
  <c r="K58" i="15" s="1"/>
  <c r="AE57" i="16"/>
  <c r="J58" i="15" s="1"/>
  <c r="AD57" i="16"/>
  <c r="I58" i="15" s="1"/>
  <c r="AC57" i="16"/>
  <c r="H58" i="15" s="1"/>
  <c r="AB57" i="16"/>
  <c r="G58" i="15" s="1"/>
  <c r="E57" i="16"/>
  <c r="D57" i="16"/>
  <c r="C57" i="16"/>
  <c r="B57" i="16"/>
  <c r="F65" i="8"/>
  <c r="E65" i="8"/>
  <c r="D65" i="8"/>
  <c r="C65" i="8"/>
  <c r="B65" i="8"/>
  <c r="F64" i="8"/>
  <c r="E64" i="8"/>
  <c r="D64" i="8"/>
  <c r="C64" i="8"/>
  <c r="B64" i="8"/>
  <c r="F63" i="8"/>
  <c r="E63" i="8"/>
  <c r="D63" i="8"/>
  <c r="C63" i="8"/>
  <c r="B63" i="8"/>
  <c r="F62" i="8"/>
  <c r="E62" i="8"/>
  <c r="D62" i="8"/>
  <c r="C62" i="8"/>
  <c r="B62" i="8"/>
  <c r="F61" i="8"/>
  <c r="E61" i="8"/>
  <c r="D61" i="8"/>
  <c r="C61" i="8"/>
  <c r="B61" i="8"/>
  <c r="F60" i="8"/>
  <c r="E60" i="8"/>
  <c r="D60" i="8"/>
  <c r="C60" i="8"/>
  <c r="B60" i="8"/>
  <c r="F59" i="8"/>
  <c r="E59" i="8"/>
  <c r="D59" i="8"/>
  <c r="C59" i="8"/>
  <c r="B59" i="8"/>
  <c r="F58" i="8"/>
  <c r="E58" i="8"/>
  <c r="D58" i="8"/>
  <c r="C58" i="8"/>
  <c r="B58" i="8"/>
  <c r="F57" i="8"/>
  <c r="E57" i="8"/>
  <c r="D57" i="8"/>
  <c r="C57" i="8"/>
  <c r="B57" i="8"/>
  <c r="F65" i="5"/>
  <c r="E65" i="5"/>
  <c r="D65" i="5"/>
  <c r="C65" i="5"/>
  <c r="B65" i="5"/>
  <c r="F64" i="5"/>
  <c r="E64" i="5"/>
  <c r="D64" i="5"/>
  <c r="C64" i="5"/>
  <c r="B64" i="5"/>
  <c r="F63" i="5"/>
  <c r="E63" i="5"/>
  <c r="D63" i="5"/>
  <c r="C63" i="5"/>
  <c r="B63" i="5"/>
  <c r="F62" i="5"/>
  <c r="E62" i="5"/>
  <c r="D62" i="5"/>
  <c r="C62" i="5"/>
  <c r="B62" i="5"/>
  <c r="F61" i="5"/>
  <c r="E61" i="5"/>
  <c r="D61" i="5"/>
  <c r="C61" i="5"/>
  <c r="B61" i="5"/>
  <c r="F60" i="5"/>
  <c r="E60" i="5"/>
  <c r="D60" i="5"/>
  <c r="C60" i="5"/>
  <c r="B60" i="5"/>
  <c r="F59" i="5"/>
  <c r="E59" i="5"/>
  <c r="D59" i="5"/>
  <c r="C59" i="5"/>
  <c r="B59" i="5"/>
  <c r="F58" i="5"/>
  <c r="E58" i="5"/>
  <c r="D58" i="5"/>
  <c r="C58" i="5"/>
  <c r="B58" i="5"/>
  <c r="F57" i="5"/>
  <c r="E57" i="5"/>
  <c r="D57" i="5"/>
  <c r="C57" i="5"/>
  <c r="B57" i="5"/>
  <c r="F65" i="6"/>
  <c r="E65" i="6"/>
  <c r="D65" i="6"/>
  <c r="C65" i="6"/>
  <c r="B65" i="6"/>
  <c r="F64" i="6"/>
  <c r="E64" i="6"/>
  <c r="D64" i="6"/>
  <c r="C64" i="6"/>
  <c r="B64" i="6"/>
  <c r="F63" i="6"/>
  <c r="E63" i="6"/>
  <c r="D63" i="6"/>
  <c r="C63" i="6"/>
  <c r="B63" i="6"/>
  <c r="F62" i="6"/>
  <c r="E62" i="6"/>
  <c r="D62" i="6"/>
  <c r="C62" i="6"/>
  <c r="B62" i="6"/>
  <c r="F61" i="6"/>
  <c r="E61" i="6"/>
  <c r="D61" i="6"/>
  <c r="C61" i="6"/>
  <c r="B61" i="6"/>
  <c r="F60" i="6"/>
  <c r="E60" i="6"/>
  <c r="D60" i="6"/>
  <c r="C60" i="6"/>
  <c r="B60" i="6"/>
  <c r="F59" i="6"/>
  <c r="E59" i="6"/>
  <c r="D59" i="6"/>
  <c r="C59" i="6"/>
  <c r="B59" i="6"/>
  <c r="F58" i="6"/>
  <c r="E58" i="6"/>
  <c r="D58" i="6"/>
  <c r="C58" i="6"/>
  <c r="B58" i="6"/>
  <c r="F57" i="6"/>
  <c r="E57" i="6"/>
  <c r="D57" i="6"/>
  <c r="C57" i="6"/>
  <c r="B57" i="6"/>
  <c r="F65" i="7"/>
  <c r="E65" i="7"/>
  <c r="D65" i="7"/>
  <c r="C65" i="7"/>
  <c r="B65" i="7"/>
  <c r="F64" i="7"/>
  <c r="E64" i="7"/>
  <c r="D64" i="7"/>
  <c r="C64" i="7"/>
  <c r="B64" i="7"/>
  <c r="F63" i="7"/>
  <c r="E63" i="7"/>
  <c r="D63" i="7"/>
  <c r="C63" i="7"/>
  <c r="B63" i="7"/>
  <c r="F62" i="7"/>
  <c r="E62" i="7"/>
  <c r="D62" i="7"/>
  <c r="C62" i="7"/>
  <c r="B62" i="7"/>
  <c r="F61" i="7"/>
  <c r="E61" i="7"/>
  <c r="D61" i="7"/>
  <c r="C61" i="7"/>
  <c r="B61" i="7"/>
  <c r="F60" i="7"/>
  <c r="E60" i="7"/>
  <c r="D60" i="7"/>
  <c r="C60" i="7"/>
  <c r="B60" i="7"/>
  <c r="F59" i="7"/>
  <c r="E59" i="7"/>
  <c r="D59" i="7"/>
  <c r="C59" i="7"/>
  <c r="B59" i="7"/>
  <c r="F58" i="7"/>
  <c r="E58" i="7"/>
  <c r="D58" i="7"/>
  <c r="C58" i="7"/>
  <c r="B58" i="7"/>
  <c r="F57" i="7"/>
  <c r="E57" i="7"/>
  <c r="D57" i="7"/>
  <c r="C57" i="7"/>
  <c r="B57" i="7"/>
  <c r="AE65" i="3"/>
  <c r="AH65" i="3"/>
  <c r="AM65" i="3"/>
  <c r="AU65" i="3"/>
  <c r="AX65" i="3"/>
  <c r="AJ65" i="3"/>
  <c r="AO65" i="3"/>
  <c r="AR65" i="3"/>
  <c r="AW65" i="3"/>
  <c r="BA65" i="3"/>
  <c r="AF65" i="3"/>
  <c r="AN65" i="3"/>
  <c r="AS65" i="3"/>
  <c r="AY65" i="3"/>
  <c r="BC65" i="3"/>
  <c r="AI65" i="3"/>
  <c r="AK65" i="3"/>
  <c r="AP65" i="3"/>
  <c r="AV65" i="3"/>
  <c r="AZ65" i="3"/>
  <c r="AG65" i="3"/>
  <c r="AL65" i="3"/>
  <c r="AQ65" i="3"/>
  <c r="AT65" i="3"/>
  <c r="BB65" i="3"/>
  <c r="E65" i="3"/>
  <c r="D65" i="3"/>
  <c r="C65" i="3"/>
  <c r="B65" i="3"/>
  <c r="AE64" i="3"/>
  <c r="AH64" i="3"/>
  <c r="AM64" i="3"/>
  <c r="AU64" i="3"/>
  <c r="AX64" i="3"/>
  <c r="AJ64" i="3"/>
  <c r="AO64" i="3"/>
  <c r="AR64" i="3"/>
  <c r="AW64" i="3"/>
  <c r="BA64" i="3"/>
  <c r="AF64" i="3"/>
  <c r="AN64" i="3"/>
  <c r="AS64" i="3"/>
  <c r="AY64" i="3"/>
  <c r="BC64" i="3"/>
  <c r="AI64" i="3"/>
  <c r="AK64" i="3"/>
  <c r="AP64" i="3"/>
  <c r="AV64" i="3"/>
  <c r="AZ64" i="3"/>
  <c r="AG64" i="3"/>
  <c r="AL64" i="3"/>
  <c r="AQ64" i="3"/>
  <c r="AT64" i="3"/>
  <c r="BB64" i="3"/>
  <c r="E64" i="3"/>
  <c r="D64" i="3"/>
  <c r="C64" i="3"/>
  <c r="B64" i="3"/>
  <c r="AE63" i="3"/>
  <c r="AH63" i="3"/>
  <c r="AM63" i="3"/>
  <c r="AU63" i="3"/>
  <c r="AX63" i="3"/>
  <c r="AJ63" i="3"/>
  <c r="AO63" i="3"/>
  <c r="AR63" i="3"/>
  <c r="AW63" i="3"/>
  <c r="BA63" i="3"/>
  <c r="AF63" i="3"/>
  <c r="AN63" i="3"/>
  <c r="AS63" i="3"/>
  <c r="AY63" i="3"/>
  <c r="BC63" i="3"/>
  <c r="AI63" i="3"/>
  <c r="AK63" i="3"/>
  <c r="AP63" i="3"/>
  <c r="AV63" i="3"/>
  <c r="AZ63" i="3"/>
  <c r="AG63" i="3"/>
  <c r="AL63" i="3"/>
  <c r="AQ63" i="3"/>
  <c r="AT63" i="3"/>
  <c r="BB63" i="3"/>
  <c r="E63" i="3"/>
  <c r="D63" i="3"/>
  <c r="C63" i="3"/>
  <c r="B63" i="3"/>
  <c r="AE62" i="3"/>
  <c r="AH62" i="3"/>
  <c r="AM62" i="3"/>
  <c r="AU62" i="3"/>
  <c r="AX62" i="3"/>
  <c r="AJ62" i="3"/>
  <c r="AO62" i="3"/>
  <c r="AR62" i="3"/>
  <c r="AW62" i="3"/>
  <c r="BA62" i="3"/>
  <c r="AF62" i="3"/>
  <c r="AN62" i="3"/>
  <c r="AS62" i="3"/>
  <c r="AY62" i="3"/>
  <c r="BC62" i="3"/>
  <c r="AI62" i="3"/>
  <c r="AK62" i="3"/>
  <c r="AP62" i="3"/>
  <c r="AV62" i="3"/>
  <c r="AZ62" i="3"/>
  <c r="AG62" i="3"/>
  <c r="BD62" i="3" s="1"/>
  <c r="BE62" i="3" s="1"/>
  <c r="G62" i="5" s="1"/>
  <c r="H62" i="5" s="1"/>
  <c r="AL62" i="3"/>
  <c r="AQ62" i="3"/>
  <c r="AT62" i="3"/>
  <c r="BB62" i="3"/>
  <c r="E62" i="3"/>
  <c r="D62" i="3"/>
  <c r="C62" i="3"/>
  <c r="B62" i="3"/>
  <c r="AE61" i="3"/>
  <c r="AH61" i="3"/>
  <c r="AM61" i="3"/>
  <c r="AU61" i="3"/>
  <c r="AX61" i="3"/>
  <c r="AJ61" i="3"/>
  <c r="AO61" i="3"/>
  <c r="AR61" i="3"/>
  <c r="AW61" i="3"/>
  <c r="BA61" i="3"/>
  <c r="AF61" i="3"/>
  <c r="AN61" i="3"/>
  <c r="AS61" i="3"/>
  <c r="AY61" i="3"/>
  <c r="BC61" i="3"/>
  <c r="AI61" i="3"/>
  <c r="AK61" i="3"/>
  <c r="AP61" i="3"/>
  <c r="AV61" i="3"/>
  <c r="AZ61" i="3"/>
  <c r="AG61" i="3"/>
  <c r="AL61" i="3"/>
  <c r="AQ61" i="3"/>
  <c r="AT61" i="3"/>
  <c r="BB61" i="3"/>
  <c r="E61" i="3"/>
  <c r="D61" i="3"/>
  <c r="C61" i="3"/>
  <c r="B61" i="3"/>
  <c r="AE60" i="3"/>
  <c r="AH60" i="3"/>
  <c r="AM60" i="3"/>
  <c r="AU60" i="3"/>
  <c r="AX60" i="3"/>
  <c r="AJ60" i="3"/>
  <c r="AO60" i="3"/>
  <c r="AR60" i="3"/>
  <c r="AW60" i="3"/>
  <c r="BA60" i="3"/>
  <c r="AF60" i="3"/>
  <c r="AN60" i="3"/>
  <c r="AS60" i="3"/>
  <c r="AY60" i="3"/>
  <c r="BC60" i="3"/>
  <c r="AI60" i="3"/>
  <c r="AK60" i="3"/>
  <c r="AP60" i="3"/>
  <c r="AV60" i="3"/>
  <c r="AZ60" i="3"/>
  <c r="AG60" i="3"/>
  <c r="AL60" i="3"/>
  <c r="AQ60" i="3"/>
  <c r="AT60" i="3"/>
  <c r="BB60" i="3"/>
  <c r="E60" i="3"/>
  <c r="D60" i="3"/>
  <c r="C60" i="3"/>
  <c r="B60" i="3"/>
  <c r="AE59" i="3"/>
  <c r="AH59" i="3"/>
  <c r="AM59" i="3"/>
  <c r="AU59" i="3"/>
  <c r="AX59" i="3"/>
  <c r="AJ59" i="3"/>
  <c r="AO59" i="3"/>
  <c r="AR59" i="3"/>
  <c r="AW59" i="3"/>
  <c r="BA59" i="3"/>
  <c r="AF59" i="3"/>
  <c r="AN59" i="3"/>
  <c r="AS59" i="3"/>
  <c r="AY59" i="3"/>
  <c r="BC59" i="3"/>
  <c r="AI59" i="3"/>
  <c r="AK59" i="3"/>
  <c r="AP59" i="3"/>
  <c r="AV59" i="3"/>
  <c r="AZ59" i="3"/>
  <c r="AG59" i="3"/>
  <c r="AL59" i="3"/>
  <c r="AQ59" i="3"/>
  <c r="AT59" i="3"/>
  <c r="BB59" i="3"/>
  <c r="E59" i="3"/>
  <c r="D59" i="3"/>
  <c r="C59" i="3"/>
  <c r="B59" i="3"/>
  <c r="AE58" i="3"/>
  <c r="AH58" i="3"/>
  <c r="AM58" i="3"/>
  <c r="BL58" i="3" s="1"/>
  <c r="BM58" i="3" s="1"/>
  <c r="S58" i="5" s="1"/>
  <c r="T58" i="5" s="1"/>
  <c r="U58" i="5" s="1"/>
  <c r="AU58" i="3"/>
  <c r="AX58" i="3"/>
  <c r="AJ58" i="3"/>
  <c r="AO58" i="3"/>
  <c r="AR58" i="3"/>
  <c r="AW58" i="3"/>
  <c r="BA58" i="3"/>
  <c r="AF58" i="3"/>
  <c r="AN58" i="3"/>
  <c r="AS58" i="3"/>
  <c r="AY58" i="3"/>
  <c r="BC58" i="3"/>
  <c r="AI58" i="3"/>
  <c r="AK58" i="3"/>
  <c r="AP58" i="3"/>
  <c r="AV58" i="3"/>
  <c r="AZ58" i="3"/>
  <c r="AG58" i="3"/>
  <c r="AL58" i="3"/>
  <c r="AQ58" i="3"/>
  <c r="AT58" i="3"/>
  <c r="BB58" i="3"/>
  <c r="E58" i="3"/>
  <c r="D58" i="3"/>
  <c r="C58" i="3"/>
  <c r="B58" i="3"/>
  <c r="AE57" i="3"/>
  <c r="AH57" i="3"/>
  <c r="AM57" i="3"/>
  <c r="AU57" i="3"/>
  <c r="AX57" i="3"/>
  <c r="AJ57" i="3"/>
  <c r="AO57" i="3"/>
  <c r="AR57" i="3"/>
  <c r="AW57" i="3"/>
  <c r="BA57" i="3"/>
  <c r="AF57" i="3"/>
  <c r="AN57" i="3"/>
  <c r="AS57" i="3"/>
  <c r="AY57" i="3"/>
  <c r="BC57" i="3"/>
  <c r="AI57" i="3"/>
  <c r="AK57" i="3"/>
  <c r="AP57" i="3"/>
  <c r="AV57" i="3"/>
  <c r="AZ57" i="3"/>
  <c r="AG57" i="3"/>
  <c r="AL57" i="3"/>
  <c r="AQ57" i="3"/>
  <c r="AT57" i="3"/>
  <c r="BB57" i="3"/>
  <c r="E57" i="3"/>
  <c r="D57" i="3"/>
  <c r="C57" i="3"/>
  <c r="B57" i="3"/>
  <c r="AE65" i="2"/>
  <c r="AH65" i="2"/>
  <c r="AM65" i="2"/>
  <c r="AU65" i="2"/>
  <c r="AX65" i="2"/>
  <c r="AJ65" i="2"/>
  <c r="AO65" i="2"/>
  <c r="AR65" i="2"/>
  <c r="AW65" i="2"/>
  <c r="BA65" i="2"/>
  <c r="AF65" i="2"/>
  <c r="AN65" i="2"/>
  <c r="AS65" i="2"/>
  <c r="AY65" i="2"/>
  <c r="BC65" i="2"/>
  <c r="AI65" i="2"/>
  <c r="AK65" i="2"/>
  <c r="AP65" i="2"/>
  <c r="AV65" i="2"/>
  <c r="AZ65" i="2"/>
  <c r="AG65" i="2"/>
  <c r="AL65" i="2"/>
  <c r="AQ65" i="2"/>
  <c r="AT65" i="2"/>
  <c r="BB65" i="2"/>
  <c r="E65" i="2"/>
  <c r="D65" i="2"/>
  <c r="C65" i="2"/>
  <c r="B65" i="2"/>
  <c r="AE64" i="2"/>
  <c r="AH64" i="2"/>
  <c r="AM64" i="2"/>
  <c r="AU64" i="2"/>
  <c r="AX64" i="2"/>
  <c r="AJ64" i="2"/>
  <c r="AO64" i="2"/>
  <c r="AR64" i="2"/>
  <c r="AW64" i="2"/>
  <c r="BA64" i="2"/>
  <c r="AF64" i="2"/>
  <c r="AN64" i="2"/>
  <c r="AS64" i="2"/>
  <c r="AY64" i="2"/>
  <c r="BC64" i="2"/>
  <c r="AI64" i="2"/>
  <c r="AK64" i="2"/>
  <c r="AP64" i="2"/>
  <c r="AV64" i="2"/>
  <c r="AZ64" i="2"/>
  <c r="AG64" i="2"/>
  <c r="AL64" i="2"/>
  <c r="AQ64" i="2"/>
  <c r="AT64" i="2"/>
  <c r="BB64" i="2"/>
  <c r="E64" i="2"/>
  <c r="D64" i="2"/>
  <c r="C64" i="2"/>
  <c r="B64" i="2"/>
  <c r="AE63" i="2"/>
  <c r="AH63" i="2"/>
  <c r="AM63" i="2"/>
  <c r="AU63" i="2"/>
  <c r="AX63" i="2"/>
  <c r="AJ63" i="2"/>
  <c r="AO63" i="2"/>
  <c r="AR63" i="2"/>
  <c r="AW63" i="2"/>
  <c r="BA63" i="2"/>
  <c r="AF63" i="2"/>
  <c r="AN63" i="2"/>
  <c r="AS63" i="2"/>
  <c r="AY63" i="2"/>
  <c r="BC63" i="2"/>
  <c r="AI63" i="2"/>
  <c r="AK63" i="2"/>
  <c r="AP63" i="2"/>
  <c r="AV63" i="2"/>
  <c r="AZ63" i="2"/>
  <c r="AG63" i="2"/>
  <c r="AL63" i="2"/>
  <c r="AQ63" i="2"/>
  <c r="AT63" i="2"/>
  <c r="BB63" i="2"/>
  <c r="E63" i="2"/>
  <c r="D63" i="2"/>
  <c r="C63" i="2"/>
  <c r="B63" i="2"/>
  <c r="AE62" i="2"/>
  <c r="AH62" i="2"/>
  <c r="AM62" i="2"/>
  <c r="AU62" i="2"/>
  <c r="AX62" i="2"/>
  <c r="AJ62" i="2"/>
  <c r="AO62" i="2"/>
  <c r="AR62" i="2"/>
  <c r="AW62" i="2"/>
  <c r="BA62" i="2"/>
  <c r="AF62" i="2"/>
  <c r="AN62" i="2"/>
  <c r="AS62" i="2"/>
  <c r="AY62" i="2"/>
  <c r="BC62" i="2"/>
  <c r="AI62" i="2"/>
  <c r="AK62" i="2"/>
  <c r="AP62" i="2"/>
  <c r="AV62" i="2"/>
  <c r="AZ62" i="2"/>
  <c r="AG62" i="2"/>
  <c r="AL62" i="2"/>
  <c r="AQ62" i="2"/>
  <c r="AT62" i="2"/>
  <c r="BB62" i="2"/>
  <c r="E62" i="2"/>
  <c r="D62" i="2"/>
  <c r="C62" i="2"/>
  <c r="B62" i="2"/>
  <c r="AE61" i="2"/>
  <c r="AH61" i="2"/>
  <c r="AM61" i="2"/>
  <c r="AU61" i="2"/>
  <c r="AX61" i="2"/>
  <c r="AJ61" i="2"/>
  <c r="AO61" i="2"/>
  <c r="AR61" i="2"/>
  <c r="AW61" i="2"/>
  <c r="BA61" i="2"/>
  <c r="AF61" i="2"/>
  <c r="AN61" i="2"/>
  <c r="AS61" i="2"/>
  <c r="AY61" i="2"/>
  <c r="BC61" i="2"/>
  <c r="AI61" i="2"/>
  <c r="AK61" i="2"/>
  <c r="AP61" i="2"/>
  <c r="AV61" i="2"/>
  <c r="AZ61" i="2"/>
  <c r="AG61" i="2"/>
  <c r="AL61" i="2"/>
  <c r="AQ61" i="2"/>
  <c r="AT61" i="2"/>
  <c r="BB61" i="2"/>
  <c r="E61" i="2"/>
  <c r="D61" i="2"/>
  <c r="C61" i="2"/>
  <c r="B61" i="2"/>
  <c r="AE60" i="2"/>
  <c r="AH60" i="2"/>
  <c r="AM60" i="2"/>
  <c r="AU60" i="2"/>
  <c r="AX60" i="2"/>
  <c r="AJ60" i="2"/>
  <c r="AO60" i="2"/>
  <c r="AR60" i="2"/>
  <c r="AW60" i="2"/>
  <c r="BA60" i="2"/>
  <c r="AF60" i="2"/>
  <c r="AN60" i="2"/>
  <c r="AS60" i="2"/>
  <c r="AY60" i="2"/>
  <c r="BC60" i="2"/>
  <c r="AI60" i="2"/>
  <c r="AK60" i="2"/>
  <c r="AP60" i="2"/>
  <c r="AV60" i="2"/>
  <c r="AZ60" i="2"/>
  <c r="AG60" i="2"/>
  <c r="AL60" i="2"/>
  <c r="AQ60" i="2"/>
  <c r="AT60" i="2"/>
  <c r="BB60" i="2"/>
  <c r="E60" i="2"/>
  <c r="D60" i="2"/>
  <c r="C60" i="2"/>
  <c r="B60" i="2"/>
  <c r="AE59" i="2"/>
  <c r="AH59" i="2"/>
  <c r="AM59" i="2"/>
  <c r="AU59" i="2"/>
  <c r="AX59" i="2"/>
  <c r="AJ59" i="2"/>
  <c r="AO59" i="2"/>
  <c r="AR59" i="2"/>
  <c r="AW59" i="2"/>
  <c r="BA59" i="2"/>
  <c r="AF59" i="2"/>
  <c r="AN59" i="2"/>
  <c r="AS59" i="2"/>
  <c r="AY59" i="2"/>
  <c r="BC59" i="2"/>
  <c r="AI59" i="2"/>
  <c r="AK59" i="2"/>
  <c r="AP59" i="2"/>
  <c r="AV59" i="2"/>
  <c r="AZ59" i="2"/>
  <c r="AG59" i="2"/>
  <c r="AL59" i="2"/>
  <c r="AQ59" i="2"/>
  <c r="AT59" i="2"/>
  <c r="BB59" i="2"/>
  <c r="E59" i="2"/>
  <c r="D59" i="2"/>
  <c r="C59" i="2"/>
  <c r="B59" i="2"/>
  <c r="AE58" i="2"/>
  <c r="AH58" i="2"/>
  <c r="AM58" i="2"/>
  <c r="AU58" i="2"/>
  <c r="AX58" i="2"/>
  <c r="AJ58" i="2"/>
  <c r="AO58" i="2"/>
  <c r="AR58" i="2"/>
  <c r="AW58" i="2"/>
  <c r="BA58" i="2"/>
  <c r="AF58" i="2"/>
  <c r="AN58" i="2"/>
  <c r="AS58" i="2"/>
  <c r="AY58" i="2"/>
  <c r="BC58" i="2"/>
  <c r="AI58" i="2"/>
  <c r="AK58" i="2"/>
  <c r="AP58" i="2"/>
  <c r="AV58" i="2"/>
  <c r="AZ58" i="2"/>
  <c r="AG58" i="2"/>
  <c r="AL58" i="2"/>
  <c r="AQ58" i="2"/>
  <c r="AT58" i="2"/>
  <c r="BB58" i="2"/>
  <c r="E58" i="2"/>
  <c r="D58" i="2"/>
  <c r="C58" i="2"/>
  <c r="B58" i="2"/>
  <c r="AE57" i="2"/>
  <c r="AH57" i="2"/>
  <c r="AM57" i="2"/>
  <c r="AU57" i="2"/>
  <c r="AX57" i="2"/>
  <c r="AJ57" i="2"/>
  <c r="AO57" i="2"/>
  <c r="AR57" i="2"/>
  <c r="AW57" i="2"/>
  <c r="BA57" i="2"/>
  <c r="AF57" i="2"/>
  <c r="AN57" i="2"/>
  <c r="AS57" i="2"/>
  <c r="AY57" i="2"/>
  <c r="BC57" i="2"/>
  <c r="AI57" i="2"/>
  <c r="AK57" i="2"/>
  <c r="AP57" i="2"/>
  <c r="AV57" i="2"/>
  <c r="AZ57" i="2"/>
  <c r="AG57" i="2"/>
  <c r="AL57" i="2"/>
  <c r="AQ57" i="2"/>
  <c r="AT57" i="2"/>
  <c r="BB57" i="2"/>
  <c r="E57" i="2"/>
  <c r="D57" i="2"/>
  <c r="C57" i="2"/>
  <c r="B57" i="2"/>
  <c r="AE65" i="1"/>
  <c r="AH65" i="1"/>
  <c r="AM65" i="1"/>
  <c r="AU65" i="1"/>
  <c r="AX65" i="1"/>
  <c r="AJ65" i="1"/>
  <c r="AO65" i="1"/>
  <c r="AR65" i="1"/>
  <c r="AW65" i="1"/>
  <c r="BA65" i="1"/>
  <c r="AF65" i="1"/>
  <c r="AN65" i="1"/>
  <c r="AS65" i="1"/>
  <c r="AY65" i="1"/>
  <c r="BC65" i="1"/>
  <c r="AI65" i="1"/>
  <c r="AK65" i="1"/>
  <c r="AP65" i="1"/>
  <c r="AV65" i="1"/>
  <c r="AZ65" i="1"/>
  <c r="AG65" i="1"/>
  <c r="AL65" i="1"/>
  <c r="AQ65" i="1"/>
  <c r="AT65" i="1"/>
  <c r="BB65" i="1"/>
  <c r="AE64" i="1"/>
  <c r="AH64" i="1"/>
  <c r="AM64" i="1"/>
  <c r="AU64" i="1"/>
  <c r="AX64" i="1"/>
  <c r="AJ64" i="1"/>
  <c r="AO64" i="1"/>
  <c r="AR64" i="1"/>
  <c r="AW64" i="1"/>
  <c r="BA64" i="1"/>
  <c r="AF64" i="1"/>
  <c r="AN64" i="1"/>
  <c r="AS64" i="1"/>
  <c r="AY64" i="1"/>
  <c r="BC64" i="1"/>
  <c r="AI64" i="1"/>
  <c r="AK64" i="1"/>
  <c r="AP64" i="1"/>
  <c r="AV64" i="1"/>
  <c r="AZ64" i="1"/>
  <c r="AG64" i="1"/>
  <c r="AL64" i="1"/>
  <c r="AQ64" i="1"/>
  <c r="AT64" i="1"/>
  <c r="BB64" i="1"/>
  <c r="AE63" i="1"/>
  <c r="AH63" i="1"/>
  <c r="AM63" i="1"/>
  <c r="AU63" i="1"/>
  <c r="AX63" i="1"/>
  <c r="AJ63" i="1"/>
  <c r="AO63" i="1"/>
  <c r="AR63" i="1"/>
  <c r="AW63" i="1"/>
  <c r="BA63" i="1"/>
  <c r="AF63" i="1"/>
  <c r="AN63" i="1"/>
  <c r="AS63" i="1"/>
  <c r="AY63" i="1"/>
  <c r="BC63" i="1"/>
  <c r="AI63" i="1"/>
  <c r="AK63" i="1"/>
  <c r="AP63" i="1"/>
  <c r="AV63" i="1"/>
  <c r="AZ63" i="1"/>
  <c r="AG63" i="1"/>
  <c r="AL63" i="1"/>
  <c r="AQ63" i="1"/>
  <c r="AT63" i="1"/>
  <c r="BB63" i="1"/>
  <c r="AE62" i="1"/>
  <c r="AH62" i="1"/>
  <c r="AM62" i="1"/>
  <c r="AU62" i="1"/>
  <c r="AX62" i="1"/>
  <c r="AJ62" i="1"/>
  <c r="AO62" i="1"/>
  <c r="AR62" i="1"/>
  <c r="AW62" i="1"/>
  <c r="BA62" i="1"/>
  <c r="AF62" i="1"/>
  <c r="AN62" i="1"/>
  <c r="AS62" i="1"/>
  <c r="AY62" i="1"/>
  <c r="BC62" i="1"/>
  <c r="AI62" i="1"/>
  <c r="AK62" i="1"/>
  <c r="AP62" i="1"/>
  <c r="AV62" i="1"/>
  <c r="AZ62" i="1"/>
  <c r="AG62" i="1"/>
  <c r="AL62" i="1"/>
  <c r="AQ62" i="1"/>
  <c r="AT62" i="1"/>
  <c r="BB62" i="1"/>
  <c r="AE61" i="1"/>
  <c r="AH61" i="1"/>
  <c r="AM61" i="1"/>
  <c r="AU61" i="1"/>
  <c r="AX61" i="1"/>
  <c r="AJ61" i="1"/>
  <c r="AO61" i="1"/>
  <c r="AR61" i="1"/>
  <c r="AW61" i="1"/>
  <c r="BA61" i="1"/>
  <c r="AF61" i="1"/>
  <c r="AN61" i="1"/>
  <c r="AS61" i="1"/>
  <c r="AY61" i="1"/>
  <c r="BC61" i="1"/>
  <c r="AI61" i="1"/>
  <c r="AK61" i="1"/>
  <c r="AP61" i="1"/>
  <c r="AV61" i="1"/>
  <c r="AZ61" i="1"/>
  <c r="AG61" i="1"/>
  <c r="AL61" i="1"/>
  <c r="AQ61" i="1"/>
  <c r="AT61" i="1"/>
  <c r="BB61" i="1"/>
  <c r="AE60" i="1"/>
  <c r="AH60" i="1"/>
  <c r="AM60" i="1"/>
  <c r="AU60" i="1"/>
  <c r="AX60" i="1"/>
  <c r="AJ60" i="1"/>
  <c r="AO60" i="1"/>
  <c r="AR60" i="1"/>
  <c r="AW60" i="1"/>
  <c r="BA60" i="1"/>
  <c r="AF60" i="1"/>
  <c r="AN60" i="1"/>
  <c r="AS60" i="1"/>
  <c r="AY60" i="1"/>
  <c r="BC60" i="1"/>
  <c r="AI60" i="1"/>
  <c r="AK60" i="1"/>
  <c r="AP60" i="1"/>
  <c r="AV60" i="1"/>
  <c r="AZ60" i="1"/>
  <c r="AG60" i="1"/>
  <c r="AL60" i="1"/>
  <c r="AQ60" i="1"/>
  <c r="AT60" i="1"/>
  <c r="BB60" i="1"/>
  <c r="AE59" i="1"/>
  <c r="AH59" i="1"/>
  <c r="AM59" i="1"/>
  <c r="AU59" i="1"/>
  <c r="AX59" i="1"/>
  <c r="AJ59" i="1"/>
  <c r="AO59" i="1"/>
  <c r="AR59" i="1"/>
  <c r="AW59" i="1"/>
  <c r="BA59" i="1"/>
  <c r="AF59" i="1"/>
  <c r="AN59" i="1"/>
  <c r="AS59" i="1"/>
  <c r="AY59" i="1"/>
  <c r="BC59" i="1"/>
  <c r="AI59" i="1"/>
  <c r="AK59" i="1"/>
  <c r="AP59" i="1"/>
  <c r="AV59" i="1"/>
  <c r="AZ59" i="1"/>
  <c r="AG59" i="1"/>
  <c r="AL59" i="1"/>
  <c r="AQ59" i="1"/>
  <c r="AT59" i="1"/>
  <c r="BB59" i="1"/>
  <c r="AE58" i="1"/>
  <c r="AH58" i="1"/>
  <c r="AM58" i="1"/>
  <c r="AU58" i="1"/>
  <c r="AX58" i="1"/>
  <c r="AJ58" i="1"/>
  <c r="AO58" i="1"/>
  <c r="AR58" i="1"/>
  <c r="AW58" i="1"/>
  <c r="BA58" i="1"/>
  <c r="AF58" i="1"/>
  <c r="AN58" i="1"/>
  <c r="AS58" i="1"/>
  <c r="AY58" i="1"/>
  <c r="BC58" i="1"/>
  <c r="AI58" i="1"/>
  <c r="AK58" i="1"/>
  <c r="AP58" i="1"/>
  <c r="AV58" i="1"/>
  <c r="AZ58" i="1"/>
  <c r="AG58" i="1"/>
  <c r="AL58" i="1"/>
  <c r="AQ58" i="1"/>
  <c r="AT58" i="1"/>
  <c r="BB58" i="1"/>
  <c r="AE57" i="1"/>
  <c r="AH57" i="1"/>
  <c r="AM57" i="1"/>
  <c r="AU57" i="1"/>
  <c r="AX57" i="1"/>
  <c r="AJ57" i="1"/>
  <c r="AO57" i="1"/>
  <c r="AR57" i="1"/>
  <c r="AW57" i="1"/>
  <c r="BA57" i="1"/>
  <c r="AF57" i="1"/>
  <c r="AN57" i="1"/>
  <c r="AS57" i="1"/>
  <c r="AY57" i="1"/>
  <c r="BC57" i="1"/>
  <c r="AI57" i="1"/>
  <c r="BF57" i="1" s="1"/>
  <c r="BG57" i="1" s="1"/>
  <c r="AK57" i="1"/>
  <c r="AP57" i="1"/>
  <c r="AV57" i="1"/>
  <c r="AZ57" i="1"/>
  <c r="AG57" i="1"/>
  <c r="AL57" i="1"/>
  <c r="AQ57" i="1"/>
  <c r="AT57" i="1"/>
  <c r="BB57" i="1"/>
  <c r="AJ8" i="2"/>
  <c r="AO8" i="2"/>
  <c r="AR8" i="2"/>
  <c r="AW8" i="2"/>
  <c r="BA8" i="2"/>
  <c r="AJ8" i="3"/>
  <c r="AO8" i="3"/>
  <c r="AR8" i="3"/>
  <c r="AW8" i="3"/>
  <c r="BA8" i="3"/>
  <c r="AJ56" i="1"/>
  <c r="AO56" i="1"/>
  <c r="AR56" i="1"/>
  <c r="AW56" i="1"/>
  <c r="BA56" i="1"/>
  <c r="AJ55" i="1"/>
  <c r="AO55" i="1"/>
  <c r="AR55" i="1"/>
  <c r="AW55" i="1"/>
  <c r="BA55" i="1"/>
  <c r="AJ54" i="1"/>
  <c r="AO54" i="1"/>
  <c r="AR54" i="1"/>
  <c r="AW54" i="1"/>
  <c r="BA54" i="1"/>
  <c r="AJ53" i="1"/>
  <c r="AO53" i="1"/>
  <c r="AR53" i="1"/>
  <c r="AW53" i="1"/>
  <c r="BA53" i="1"/>
  <c r="AJ52" i="1"/>
  <c r="AO52" i="1"/>
  <c r="AR52" i="1"/>
  <c r="AW52" i="1"/>
  <c r="BA52" i="1"/>
  <c r="AJ51" i="1"/>
  <c r="AO51" i="1"/>
  <c r="AR51" i="1"/>
  <c r="AW51" i="1"/>
  <c r="BA51" i="1"/>
  <c r="AJ50" i="1"/>
  <c r="AO50" i="1"/>
  <c r="AR50" i="1"/>
  <c r="AW50" i="1"/>
  <c r="BA50" i="1"/>
  <c r="AJ49" i="1"/>
  <c r="AO49" i="1"/>
  <c r="AR49" i="1"/>
  <c r="AW49" i="1"/>
  <c r="BA49" i="1"/>
  <c r="AJ48" i="1"/>
  <c r="AO48" i="1"/>
  <c r="AR48" i="1"/>
  <c r="AW48" i="1"/>
  <c r="BA48" i="1"/>
  <c r="AJ47" i="1"/>
  <c r="AO47" i="1"/>
  <c r="AR47" i="1"/>
  <c r="AW47" i="1"/>
  <c r="BA47" i="1"/>
  <c r="AJ46" i="1"/>
  <c r="AO46" i="1"/>
  <c r="AR46" i="1"/>
  <c r="AW46" i="1"/>
  <c r="BA46" i="1"/>
  <c r="AJ45" i="1"/>
  <c r="AO45" i="1"/>
  <c r="AR45" i="1"/>
  <c r="AW45" i="1"/>
  <c r="BA45" i="1"/>
  <c r="AJ44" i="1"/>
  <c r="AO44" i="1"/>
  <c r="AR44" i="1"/>
  <c r="AW44" i="1"/>
  <c r="BA44" i="1"/>
  <c r="AJ43" i="1"/>
  <c r="AO43" i="1"/>
  <c r="AR43" i="1"/>
  <c r="AW43" i="1"/>
  <c r="BA43" i="1"/>
  <c r="AJ42" i="1"/>
  <c r="AO42" i="1"/>
  <c r="AR42" i="1"/>
  <c r="AW42" i="1"/>
  <c r="BA42" i="1"/>
  <c r="AJ41" i="1"/>
  <c r="AO41" i="1"/>
  <c r="AR41" i="1"/>
  <c r="AW41" i="1"/>
  <c r="BA41" i="1"/>
  <c r="AJ40" i="1"/>
  <c r="AO40" i="1"/>
  <c r="AR40" i="1"/>
  <c r="AW40" i="1"/>
  <c r="BA40" i="1"/>
  <c r="AJ39" i="1"/>
  <c r="AO39" i="1"/>
  <c r="AR39" i="1"/>
  <c r="AW39" i="1"/>
  <c r="BA39" i="1"/>
  <c r="AJ38" i="1"/>
  <c r="AO38" i="1"/>
  <c r="AR38" i="1"/>
  <c r="AW38" i="1"/>
  <c r="BA38" i="1"/>
  <c r="AJ37" i="1"/>
  <c r="AO37" i="1"/>
  <c r="AR37" i="1"/>
  <c r="AW37" i="1"/>
  <c r="BA37" i="1"/>
  <c r="AJ37" i="3"/>
  <c r="AO37" i="3"/>
  <c r="AR37" i="3"/>
  <c r="AW37" i="3"/>
  <c r="BA37" i="3"/>
  <c r="AJ36" i="1"/>
  <c r="AO36" i="1"/>
  <c r="AR36" i="1"/>
  <c r="AW36" i="1"/>
  <c r="BA36" i="1"/>
  <c r="AJ36" i="3"/>
  <c r="AO36" i="3"/>
  <c r="AR36" i="3"/>
  <c r="AW36" i="3"/>
  <c r="BA36" i="3"/>
  <c r="AJ35" i="1"/>
  <c r="AO35" i="1"/>
  <c r="AR35" i="1"/>
  <c r="AW35" i="1"/>
  <c r="BA35" i="1"/>
  <c r="AJ35" i="3"/>
  <c r="AO35" i="3"/>
  <c r="AR35" i="3"/>
  <c r="AW35" i="3"/>
  <c r="BA35" i="3"/>
  <c r="AJ34" i="1"/>
  <c r="AO34" i="1"/>
  <c r="AR34" i="1"/>
  <c r="AW34" i="1"/>
  <c r="BA34" i="1"/>
  <c r="AJ34" i="2"/>
  <c r="AO34" i="2"/>
  <c r="AR34" i="2"/>
  <c r="AW34" i="2"/>
  <c r="BA34" i="2"/>
  <c r="AJ34" i="3"/>
  <c r="AO34" i="3"/>
  <c r="AR34" i="3"/>
  <c r="AW34" i="3"/>
  <c r="BA34" i="3"/>
  <c r="AJ33" i="1"/>
  <c r="AO33" i="1"/>
  <c r="AR33" i="1"/>
  <c r="AW33" i="1"/>
  <c r="BA33" i="1"/>
  <c r="AJ33" i="2"/>
  <c r="AO33" i="2"/>
  <c r="AR33" i="2"/>
  <c r="AW33" i="2"/>
  <c r="BA33" i="2"/>
  <c r="AJ33" i="3"/>
  <c r="AO33" i="3"/>
  <c r="AR33" i="3"/>
  <c r="AW33" i="3"/>
  <c r="BA33" i="3"/>
  <c r="AJ32" i="1"/>
  <c r="AO32" i="1"/>
  <c r="AR32" i="1"/>
  <c r="AW32" i="1"/>
  <c r="BA32" i="1"/>
  <c r="AJ32" i="2"/>
  <c r="AO32" i="2"/>
  <c r="AR32" i="2"/>
  <c r="AW32" i="2"/>
  <c r="BA32" i="2"/>
  <c r="AJ32" i="3"/>
  <c r="AO32" i="3"/>
  <c r="AR32" i="3"/>
  <c r="AW32" i="3"/>
  <c r="BA32" i="3"/>
  <c r="AJ31" i="1"/>
  <c r="AO31" i="1"/>
  <c r="AR31" i="1"/>
  <c r="AW31" i="1"/>
  <c r="BA31" i="1"/>
  <c r="AJ31" i="2"/>
  <c r="AO31" i="2"/>
  <c r="AR31" i="2"/>
  <c r="AW31" i="2"/>
  <c r="BA31" i="2"/>
  <c r="AJ31" i="3"/>
  <c r="AO31" i="3"/>
  <c r="AR31" i="3"/>
  <c r="AW31" i="3"/>
  <c r="BA31" i="3"/>
  <c r="AJ30" i="1"/>
  <c r="AO30" i="1"/>
  <c r="AR30" i="1"/>
  <c r="AW30" i="1"/>
  <c r="BA30" i="1"/>
  <c r="AJ30" i="2"/>
  <c r="AO30" i="2"/>
  <c r="AR30" i="2"/>
  <c r="AW30" i="2"/>
  <c r="BA30" i="2"/>
  <c r="AJ30" i="3"/>
  <c r="AO30" i="3"/>
  <c r="AR30" i="3"/>
  <c r="AW30" i="3"/>
  <c r="BA30" i="3"/>
  <c r="AJ29" i="1"/>
  <c r="AO29" i="1"/>
  <c r="AR29" i="1"/>
  <c r="AW29" i="1"/>
  <c r="BA29" i="1"/>
  <c r="AJ29" i="2"/>
  <c r="AO29" i="2"/>
  <c r="AR29" i="2"/>
  <c r="AW29" i="2"/>
  <c r="BA29" i="2"/>
  <c r="AJ29" i="3"/>
  <c r="AO29" i="3"/>
  <c r="AR29" i="3"/>
  <c r="AW29" i="3"/>
  <c r="BA29" i="3"/>
  <c r="AJ28" i="1"/>
  <c r="AO28" i="1"/>
  <c r="AR28" i="1"/>
  <c r="AW28" i="1"/>
  <c r="BA28" i="1"/>
  <c r="AJ28" i="2"/>
  <c r="AO28" i="2"/>
  <c r="AR28" i="2"/>
  <c r="AW28" i="2"/>
  <c r="BA28" i="2"/>
  <c r="AJ28" i="3"/>
  <c r="AO28" i="3"/>
  <c r="AR28" i="3"/>
  <c r="AW28" i="3"/>
  <c r="BA28" i="3"/>
  <c r="AJ27" i="1"/>
  <c r="AO27" i="1"/>
  <c r="AR27" i="1"/>
  <c r="AW27" i="1"/>
  <c r="BA27" i="1"/>
  <c r="AJ27" i="2"/>
  <c r="AO27" i="2"/>
  <c r="AR27" i="2"/>
  <c r="AW27" i="2"/>
  <c r="BA27" i="2"/>
  <c r="AJ27" i="3"/>
  <c r="AO27" i="3"/>
  <c r="AR27" i="3"/>
  <c r="AW27" i="3"/>
  <c r="BA27" i="3"/>
  <c r="AJ26" i="1"/>
  <c r="AO26" i="1"/>
  <c r="AR26" i="1"/>
  <c r="AW26" i="1"/>
  <c r="BA26" i="1"/>
  <c r="AJ26" i="2"/>
  <c r="AO26" i="2"/>
  <c r="AR26" i="2"/>
  <c r="AW26" i="2"/>
  <c r="BA26" i="2"/>
  <c r="AJ26" i="3"/>
  <c r="AO26" i="3"/>
  <c r="AR26" i="3"/>
  <c r="AW26" i="3"/>
  <c r="BA26" i="3"/>
  <c r="AJ25" i="1"/>
  <c r="AO25" i="1"/>
  <c r="AR25" i="1"/>
  <c r="AW25" i="1"/>
  <c r="BA25" i="1"/>
  <c r="AJ25" i="2"/>
  <c r="AO25" i="2"/>
  <c r="AR25" i="2"/>
  <c r="AW25" i="2"/>
  <c r="BA25" i="2"/>
  <c r="AJ25" i="3"/>
  <c r="AO25" i="3"/>
  <c r="AR25" i="3"/>
  <c r="AW25" i="3"/>
  <c r="BA25" i="3"/>
  <c r="BJ25" i="3"/>
  <c r="BK25" i="3" s="1"/>
  <c r="P25" i="5" s="1"/>
  <c r="Q25" i="5" s="1"/>
  <c r="R25" i="5" s="1"/>
  <c r="AJ24" i="1"/>
  <c r="AO24" i="1"/>
  <c r="AR24" i="1"/>
  <c r="AW24" i="1"/>
  <c r="BA24" i="1"/>
  <c r="AJ24" i="2"/>
  <c r="AO24" i="2"/>
  <c r="AR24" i="2"/>
  <c r="AW24" i="2"/>
  <c r="BA24" i="2"/>
  <c r="AJ24" i="3"/>
  <c r="AO24" i="3"/>
  <c r="AR24" i="3"/>
  <c r="AW24" i="3"/>
  <c r="BA24" i="3"/>
  <c r="AJ23" i="1"/>
  <c r="AO23" i="1"/>
  <c r="AR23" i="1"/>
  <c r="AW23" i="1"/>
  <c r="BA23" i="1"/>
  <c r="AJ23" i="2"/>
  <c r="AO23" i="2"/>
  <c r="AR23" i="2"/>
  <c r="AW23" i="2"/>
  <c r="BA23" i="2"/>
  <c r="AJ23" i="3"/>
  <c r="AO23" i="3"/>
  <c r="AR23" i="3"/>
  <c r="AW23" i="3"/>
  <c r="BA23" i="3"/>
  <c r="AJ22" i="1"/>
  <c r="AO22" i="1"/>
  <c r="AR22" i="1"/>
  <c r="AW22" i="1"/>
  <c r="BA22" i="1"/>
  <c r="AJ22" i="2"/>
  <c r="AO22" i="2"/>
  <c r="AR22" i="2"/>
  <c r="AW22" i="2"/>
  <c r="BA22" i="2"/>
  <c r="AJ22" i="3"/>
  <c r="AO22" i="3"/>
  <c r="AR22" i="3"/>
  <c r="AW22" i="3"/>
  <c r="BA22" i="3"/>
  <c r="AJ21" i="1"/>
  <c r="AO21" i="1"/>
  <c r="AR21" i="1"/>
  <c r="AW21" i="1"/>
  <c r="BA21" i="1"/>
  <c r="AJ21" i="2"/>
  <c r="AO21" i="2"/>
  <c r="AR21" i="2"/>
  <c r="AW21" i="2"/>
  <c r="BA21" i="2"/>
  <c r="AJ21" i="3"/>
  <c r="AO21" i="3"/>
  <c r="AR21" i="3"/>
  <c r="AW21" i="3"/>
  <c r="BA21" i="3"/>
  <c r="AJ20" i="1"/>
  <c r="AO20" i="1"/>
  <c r="AR20" i="1"/>
  <c r="AW20" i="1"/>
  <c r="BA20" i="1"/>
  <c r="AJ20" i="2"/>
  <c r="AO20" i="2"/>
  <c r="AR20" i="2"/>
  <c r="AW20" i="2"/>
  <c r="BA20" i="2"/>
  <c r="AJ20" i="3"/>
  <c r="AO20" i="3"/>
  <c r="AR20" i="3"/>
  <c r="AW20" i="3"/>
  <c r="BA20" i="3"/>
  <c r="AJ19" i="1"/>
  <c r="AO19" i="1"/>
  <c r="AR19" i="1"/>
  <c r="AW19" i="1"/>
  <c r="BA19" i="1"/>
  <c r="AJ19" i="2"/>
  <c r="AO19" i="2"/>
  <c r="AR19" i="2"/>
  <c r="AW19" i="2"/>
  <c r="BA19" i="2"/>
  <c r="AJ19" i="3"/>
  <c r="AO19" i="3"/>
  <c r="AR19" i="3"/>
  <c r="AW19" i="3"/>
  <c r="BA19" i="3"/>
  <c r="AJ18" i="1"/>
  <c r="AO18" i="1"/>
  <c r="AR18" i="1"/>
  <c r="AW18" i="1"/>
  <c r="BA18" i="1"/>
  <c r="AJ18" i="2"/>
  <c r="AO18" i="2"/>
  <c r="AR18" i="2"/>
  <c r="AW18" i="2"/>
  <c r="BA18" i="2"/>
  <c r="AJ18" i="3"/>
  <c r="AO18" i="3"/>
  <c r="AR18" i="3"/>
  <c r="AW18" i="3"/>
  <c r="BA18" i="3"/>
  <c r="AJ17" i="1"/>
  <c r="AO17" i="1"/>
  <c r="AR17" i="1"/>
  <c r="AW17" i="1"/>
  <c r="BA17" i="1"/>
  <c r="AJ17" i="2"/>
  <c r="AO17" i="2"/>
  <c r="AR17" i="2"/>
  <c r="AW17" i="2"/>
  <c r="BA17" i="2"/>
  <c r="AJ17" i="3"/>
  <c r="AO17" i="3"/>
  <c r="AR17" i="3"/>
  <c r="AW17" i="3"/>
  <c r="BA17" i="3"/>
  <c r="AJ16" i="1"/>
  <c r="AO16" i="1"/>
  <c r="AR16" i="1"/>
  <c r="AW16" i="1"/>
  <c r="BA16" i="1"/>
  <c r="AJ16" i="2"/>
  <c r="AO16" i="2"/>
  <c r="AR16" i="2"/>
  <c r="AW16" i="2"/>
  <c r="BA16" i="2"/>
  <c r="AJ16" i="3"/>
  <c r="AO16" i="3"/>
  <c r="AR16" i="3"/>
  <c r="AW16" i="3"/>
  <c r="BA16" i="3"/>
  <c r="AJ15" i="1"/>
  <c r="AO15" i="1"/>
  <c r="AR15" i="1"/>
  <c r="AW15" i="1"/>
  <c r="BA15" i="1"/>
  <c r="AJ15" i="2"/>
  <c r="AO15" i="2"/>
  <c r="AR15" i="2"/>
  <c r="AW15" i="2"/>
  <c r="BA15" i="2"/>
  <c r="AJ15" i="3"/>
  <c r="AO15" i="3"/>
  <c r="AR15" i="3"/>
  <c r="AW15" i="3"/>
  <c r="BA15" i="3"/>
  <c r="AJ14" i="1"/>
  <c r="AO14" i="1"/>
  <c r="AR14" i="1"/>
  <c r="AW14" i="1"/>
  <c r="BA14" i="1"/>
  <c r="AJ14" i="2"/>
  <c r="AO14" i="2"/>
  <c r="AR14" i="2"/>
  <c r="AW14" i="2"/>
  <c r="BA14" i="2"/>
  <c r="AJ14" i="3"/>
  <c r="AO14" i="3"/>
  <c r="AR14" i="3"/>
  <c r="AW14" i="3"/>
  <c r="BA14" i="3"/>
  <c r="AJ13" i="1"/>
  <c r="AO13" i="1"/>
  <c r="AR13" i="1"/>
  <c r="AW13" i="1"/>
  <c r="BA13" i="1"/>
  <c r="AJ13" i="2"/>
  <c r="AO13" i="2"/>
  <c r="AR13" i="2"/>
  <c r="AW13" i="2"/>
  <c r="BA13" i="2"/>
  <c r="AJ13" i="3"/>
  <c r="AO13" i="3"/>
  <c r="AR13" i="3"/>
  <c r="AW13" i="3"/>
  <c r="BA13" i="3"/>
  <c r="AJ12" i="1"/>
  <c r="AO12" i="1"/>
  <c r="AR12" i="1"/>
  <c r="AW12" i="1"/>
  <c r="BA12" i="1"/>
  <c r="AJ12" i="2"/>
  <c r="AO12" i="2"/>
  <c r="AR12" i="2"/>
  <c r="AW12" i="2"/>
  <c r="BA12" i="2"/>
  <c r="AJ12" i="3"/>
  <c r="AO12" i="3"/>
  <c r="AR12" i="3"/>
  <c r="AW12" i="3"/>
  <c r="BA12" i="3"/>
  <c r="AJ11" i="1"/>
  <c r="AO11" i="1"/>
  <c r="AR11" i="1"/>
  <c r="AW11" i="1"/>
  <c r="BA11" i="1"/>
  <c r="AJ11" i="2"/>
  <c r="AO11" i="2"/>
  <c r="AR11" i="2"/>
  <c r="AW11" i="2"/>
  <c r="BA11" i="2"/>
  <c r="AJ11" i="3"/>
  <c r="AO11" i="3"/>
  <c r="AR11" i="3"/>
  <c r="AW11" i="3"/>
  <c r="BA11" i="3"/>
  <c r="AJ10" i="2"/>
  <c r="AO10" i="2"/>
  <c r="AR10" i="2"/>
  <c r="AW10" i="2"/>
  <c r="BA10" i="2"/>
  <c r="BA10" i="3"/>
  <c r="AW10" i="3"/>
  <c r="AR10" i="3"/>
  <c r="AO10" i="3"/>
  <c r="AJ10" i="3"/>
  <c r="AJ9" i="2"/>
  <c r="AO9" i="2"/>
  <c r="AR9" i="2"/>
  <c r="AW9" i="2"/>
  <c r="BA9" i="2"/>
  <c r="AJ9" i="3"/>
  <c r="AO9" i="3"/>
  <c r="AF8" i="2"/>
  <c r="AN8" i="2"/>
  <c r="AS8" i="2"/>
  <c r="AY8" i="2"/>
  <c r="BC8" i="2"/>
  <c r="AF8" i="3"/>
  <c r="AN8" i="3"/>
  <c r="AS8" i="3"/>
  <c r="AY8" i="3"/>
  <c r="BC8" i="3"/>
  <c r="AF56" i="1"/>
  <c r="AN56" i="1"/>
  <c r="AS56" i="1"/>
  <c r="AY56" i="1"/>
  <c r="BC56" i="1"/>
  <c r="AF55" i="1"/>
  <c r="AN55" i="1"/>
  <c r="AS55" i="1"/>
  <c r="AY55" i="1"/>
  <c r="BC55" i="1"/>
  <c r="AF54" i="1"/>
  <c r="AN54" i="1"/>
  <c r="AS54" i="1"/>
  <c r="AY54" i="1"/>
  <c r="BC54" i="1"/>
  <c r="AF53" i="1"/>
  <c r="AN53" i="1"/>
  <c r="AS53" i="1"/>
  <c r="AY53" i="1"/>
  <c r="BC53" i="1"/>
  <c r="AF52" i="1"/>
  <c r="AN52" i="1"/>
  <c r="AS52" i="1"/>
  <c r="AY52" i="1"/>
  <c r="BC52" i="1"/>
  <c r="AF51" i="1"/>
  <c r="AN51" i="1"/>
  <c r="AS51" i="1"/>
  <c r="AY51" i="1"/>
  <c r="BC51" i="1"/>
  <c r="AF50" i="1"/>
  <c r="AN50" i="1"/>
  <c r="AS50" i="1"/>
  <c r="AY50" i="1"/>
  <c r="BC50" i="1"/>
  <c r="AF49" i="1"/>
  <c r="AN49" i="1"/>
  <c r="AS49" i="1"/>
  <c r="AY49" i="1"/>
  <c r="BC49" i="1"/>
  <c r="AF48" i="1"/>
  <c r="AN48" i="1"/>
  <c r="AS48" i="1"/>
  <c r="AY48" i="1"/>
  <c r="BC48" i="1"/>
  <c r="AF47" i="1"/>
  <c r="AN47" i="1"/>
  <c r="AS47" i="1"/>
  <c r="AY47" i="1"/>
  <c r="BC47" i="1"/>
  <c r="AF46" i="1"/>
  <c r="AN46" i="1"/>
  <c r="AS46" i="1"/>
  <c r="AY46" i="1"/>
  <c r="BC46" i="1"/>
  <c r="AF45" i="1"/>
  <c r="AN45" i="1"/>
  <c r="AS45" i="1"/>
  <c r="AY45" i="1"/>
  <c r="BC45" i="1"/>
  <c r="AF44" i="1"/>
  <c r="AN44" i="1"/>
  <c r="AS44" i="1"/>
  <c r="AY44" i="1"/>
  <c r="BC44" i="1"/>
  <c r="AF43" i="1"/>
  <c r="AN43" i="1"/>
  <c r="AS43" i="1"/>
  <c r="AY43" i="1"/>
  <c r="BC43" i="1"/>
  <c r="AF42" i="1"/>
  <c r="BH42" i="1" s="1"/>
  <c r="BI42" i="1" s="1"/>
  <c r="M42" i="7" s="1"/>
  <c r="N42" i="7" s="1"/>
  <c r="O42" i="7" s="1"/>
  <c r="AN42" i="1"/>
  <c r="AS42" i="1"/>
  <c r="AY42" i="1"/>
  <c r="BC42" i="1"/>
  <c r="AF41" i="1"/>
  <c r="AN41" i="1"/>
  <c r="AS41" i="1"/>
  <c r="AY41" i="1"/>
  <c r="BC41" i="1"/>
  <c r="AF40" i="1"/>
  <c r="AN40" i="1"/>
  <c r="AS40" i="1"/>
  <c r="AY40" i="1"/>
  <c r="BC40" i="1"/>
  <c r="AF39" i="1"/>
  <c r="AN39" i="1"/>
  <c r="AS39" i="1"/>
  <c r="AY39" i="1"/>
  <c r="BC39" i="1"/>
  <c r="AF38" i="1"/>
  <c r="AN38" i="1"/>
  <c r="AS38" i="1"/>
  <c r="AY38" i="1"/>
  <c r="BC38" i="1"/>
  <c r="AF37" i="1"/>
  <c r="AN37" i="1"/>
  <c r="AS37" i="1"/>
  <c r="AY37" i="1"/>
  <c r="BC37" i="1"/>
  <c r="AF37" i="3"/>
  <c r="AN37" i="3"/>
  <c r="AS37" i="3"/>
  <c r="AY37" i="3"/>
  <c r="BC37" i="3"/>
  <c r="AF36" i="1"/>
  <c r="AN36" i="1"/>
  <c r="AS36" i="1"/>
  <c r="AY36" i="1"/>
  <c r="BC36" i="1"/>
  <c r="AF36" i="3"/>
  <c r="AN36" i="3"/>
  <c r="AS36" i="3"/>
  <c r="AY36" i="3"/>
  <c r="BC36" i="3"/>
  <c r="AF35" i="1"/>
  <c r="AN35" i="1"/>
  <c r="AS35" i="1"/>
  <c r="AY35" i="1"/>
  <c r="BC35" i="1"/>
  <c r="AF35" i="3"/>
  <c r="AN35" i="3"/>
  <c r="AS35" i="3"/>
  <c r="AY35" i="3"/>
  <c r="BC35" i="3"/>
  <c r="AF34" i="1"/>
  <c r="AN34" i="1"/>
  <c r="AS34" i="1"/>
  <c r="AY34" i="1"/>
  <c r="BC34" i="1"/>
  <c r="AF34" i="2"/>
  <c r="AN34" i="2"/>
  <c r="AS34" i="2"/>
  <c r="AY34" i="2"/>
  <c r="BC34" i="2"/>
  <c r="AF34" i="3"/>
  <c r="AN34" i="3"/>
  <c r="AS34" i="3"/>
  <c r="AY34" i="3"/>
  <c r="BC34" i="3"/>
  <c r="AF33" i="1"/>
  <c r="AN33" i="1"/>
  <c r="AS33" i="1"/>
  <c r="AY33" i="1"/>
  <c r="BC33" i="1"/>
  <c r="AF33" i="2"/>
  <c r="AN33" i="2"/>
  <c r="AS33" i="2"/>
  <c r="AY33" i="2"/>
  <c r="BC33" i="2"/>
  <c r="AF33" i="3"/>
  <c r="AN33" i="3"/>
  <c r="AS33" i="3"/>
  <c r="AY33" i="3"/>
  <c r="BC33" i="3"/>
  <c r="AF32" i="1"/>
  <c r="AN32" i="1"/>
  <c r="AS32" i="1"/>
  <c r="AY32" i="1"/>
  <c r="BC32" i="1"/>
  <c r="AF32" i="2"/>
  <c r="AN32" i="2"/>
  <c r="AS32" i="2"/>
  <c r="AY32" i="2"/>
  <c r="BC32" i="2"/>
  <c r="AF32" i="3"/>
  <c r="AN32" i="3"/>
  <c r="AS32" i="3"/>
  <c r="AY32" i="3"/>
  <c r="BC32" i="3"/>
  <c r="AF31" i="1"/>
  <c r="AN31" i="1"/>
  <c r="AS31" i="1"/>
  <c r="AY31" i="1"/>
  <c r="BC31" i="1"/>
  <c r="AF31" i="2"/>
  <c r="AN31" i="2"/>
  <c r="AS31" i="2"/>
  <c r="AY31" i="2"/>
  <c r="BC31" i="2"/>
  <c r="AF31" i="3"/>
  <c r="AN31" i="3"/>
  <c r="AS31" i="3"/>
  <c r="AY31" i="3"/>
  <c r="BC31" i="3"/>
  <c r="AF30" i="1"/>
  <c r="AN30" i="1"/>
  <c r="AS30" i="1"/>
  <c r="AY30" i="1"/>
  <c r="BC30" i="1"/>
  <c r="AF30" i="2"/>
  <c r="AN30" i="2"/>
  <c r="AS30" i="2"/>
  <c r="AY30" i="2"/>
  <c r="BC30" i="2"/>
  <c r="AF30" i="3"/>
  <c r="AN30" i="3"/>
  <c r="AS30" i="3"/>
  <c r="AY30" i="3"/>
  <c r="BC30" i="3"/>
  <c r="AF29" i="1"/>
  <c r="AN29" i="1"/>
  <c r="AS29" i="1"/>
  <c r="AY29" i="1"/>
  <c r="BC29" i="1"/>
  <c r="AF29" i="2"/>
  <c r="AN29" i="2"/>
  <c r="AS29" i="2"/>
  <c r="AY29" i="2"/>
  <c r="BC29" i="2"/>
  <c r="AF29" i="3"/>
  <c r="AN29" i="3"/>
  <c r="AS29" i="3"/>
  <c r="AY29" i="3"/>
  <c r="BC29" i="3"/>
  <c r="AF28" i="1"/>
  <c r="AN28" i="1"/>
  <c r="AS28" i="1"/>
  <c r="AY28" i="1"/>
  <c r="BC28" i="1"/>
  <c r="AF28" i="2"/>
  <c r="AN28" i="2"/>
  <c r="AS28" i="2"/>
  <c r="AY28" i="2"/>
  <c r="BC28" i="2"/>
  <c r="AF28" i="3"/>
  <c r="AN28" i="3"/>
  <c r="AS28" i="3"/>
  <c r="AY28" i="3"/>
  <c r="BC28" i="3"/>
  <c r="AF27" i="1"/>
  <c r="AN27" i="1"/>
  <c r="AS27" i="1"/>
  <c r="AY27" i="1"/>
  <c r="BC27" i="1"/>
  <c r="AF27" i="2"/>
  <c r="AN27" i="2"/>
  <c r="AS27" i="2"/>
  <c r="AY27" i="2"/>
  <c r="BC27" i="2"/>
  <c r="AF27" i="3"/>
  <c r="AN27" i="3"/>
  <c r="AS27" i="3"/>
  <c r="AY27" i="3"/>
  <c r="BC27" i="3"/>
  <c r="AF26" i="1"/>
  <c r="AN26" i="1"/>
  <c r="AS26" i="1"/>
  <c r="AY26" i="1"/>
  <c r="BC26" i="1"/>
  <c r="AF26" i="2"/>
  <c r="AN26" i="2"/>
  <c r="AS26" i="2"/>
  <c r="AY26" i="2"/>
  <c r="BC26" i="2"/>
  <c r="AF26" i="3"/>
  <c r="AN26" i="3"/>
  <c r="AS26" i="3"/>
  <c r="AY26" i="3"/>
  <c r="BC26" i="3"/>
  <c r="AF25" i="1"/>
  <c r="AN25" i="1"/>
  <c r="AS25" i="1"/>
  <c r="AY25" i="1"/>
  <c r="BC25" i="1"/>
  <c r="AF25" i="2"/>
  <c r="AN25" i="2"/>
  <c r="AS25" i="2"/>
  <c r="AY25" i="2"/>
  <c r="BC25" i="2"/>
  <c r="AF25" i="3"/>
  <c r="AN25" i="3"/>
  <c r="AS25" i="3"/>
  <c r="AY25" i="3"/>
  <c r="BC25" i="3"/>
  <c r="AF24" i="1"/>
  <c r="AN24" i="1"/>
  <c r="AS24" i="1"/>
  <c r="AY24" i="1"/>
  <c r="BC24" i="1"/>
  <c r="AF24" i="2"/>
  <c r="AN24" i="2"/>
  <c r="AS24" i="2"/>
  <c r="AY24" i="2"/>
  <c r="BC24" i="2"/>
  <c r="AF24" i="3"/>
  <c r="AN24" i="3"/>
  <c r="AS24" i="3"/>
  <c r="AY24" i="3"/>
  <c r="BC24" i="3"/>
  <c r="AF23" i="1"/>
  <c r="AN23" i="1"/>
  <c r="AS23" i="1"/>
  <c r="AY23" i="1"/>
  <c r="BC23" i="1"/>
  <c r="AF23" i="2"/>
  <c r="AN23" i="2"/>
  <c r="AS23" i="2"/>
  <c r="AY23" i="2"/>
  <c r="BC23" i="2"/>
  <c r="AF23" i="3"/>
  <c r="AN23" i="3"/>
  <c r="AS23" i="3"/>
  <c r="AY23" i="3"/>
  <c r="BC23" i="3"/>
  <c r="AF22" i="1"/>
  <c r="AN22" i="1"/>
  <c r="AS22" i="1"/>
  <c r="AY22" i="1"/>
  <c r="BC22" i="1"/>
  <c r="AF22" i="2"/>
  <c r="AN22" i="2"/>
  <c r="AS22" i="2"/>
  <c r="AY22" i="2"/>
  <c r="BC22" i="2"/>
  <c r="AF22" i="3"/>
  <c r="AN22" i="3"/>
  <c r="AS22" i="3"/>
  <c r="AY22" i="3"/>
  <c r="BC22" i="3"/>
  <c r="AF21" i="1"/>
  <c r="AN21" i="1"/>
  <c r="AS21" i="1"/>
  <c r="AY21" i="1"/>
  <c r="BC21" i="1"/>
  <c r="AF21" i="2"/>
  <c r="AN21" i="2"/>
  <c r="AS21" i="2"/>
  <c r="AY21" i="2"/>
  <c r="BC21" i="2"/>
  <c r="AF21" i="3"/>
  <c r="AN21" i="3"/>
  <c r="AS21" i="3"/>
  <c r="AY21" i="3"/>
  <c r="BC21" i="3"/>
  <c r="AF20" i="1"/>
  <c r="AN20" i="1"/>
  <c r="AS20" i="1"/>
  <c r="AY20" i="1"/>
  <c r="BC20" i="1"/>
  <c r="AF20" i="2"/>
  <c r="AN20" i="2"/>
  <c r="AS20" i="2"/>
  <c r="AY20" i="2"/>
  <c r="BC20" i="2"/>
  <c r="AF20" i="3"/>
  <c r="AN20" i="3"/>
  <c r="AS20" i="3"/>
  <c r="AY20" i="3"/>
  <c r="BC20" i="3"/>
  <c r="AF19" i="1"/>
  <c r="AN19" i="1"/>
  <c r="AS19" i="1"/>
  <c r="AY19" i="1"/>
  <c r="BC19" i="1"/>
  <c r="AF19" i="2"/>
  <c r="AN19" i="2"/>
  <c r="AS19" i="2"/>
  <c r="AY19" i="2"/>
  <c r="BC19" i="2"/>
  <c r="AF19" i="3"/>
  <c r="AN19" i="3"/>
  <c r="AS19" i="3"/>
  <c r="AY19" i="3"/>
  <c r="BC19" i="3"/>
  <c r="AF18" i="1"/>
  <c r="AN18" i="1"/>
  <c r="AS18" i="1"/>
  <c r="AY18" i="1"/>
  <c r="BC18" i="1"/>
  <c r="AF18" i="2"/>
  <c r="AN18" i="2"/>
  <c r="AS18" i="2"/>
  <c r="AY18" i="2"/>
  <c r="BC18" i="2"/>
  <c r="AF18" i="3"/>
  <c r="AN18" i="3"/>
  <c r="AS18" i="3"/>
  <c r="AY18" i="3"/>
  <c r="BC18" i="3"/>
  <c r="AF17" i="1"/>
  <c r="AN17" i="1"/>
  <c r="AS17" i="1"/>
  <c r="AY17" i="1"/>
  <c r="BC17" i="1"/>
  <c r="AF17" i="2"/>
  <c r="AN17" i="2"/>
  <c r="AS17" i="2"/>
  <c r="AY17" i="2"/>
  <c r="BC17" i="2"/>
  <c r="AF17" i="3"/>
  <c r="AN17" i="3"/>
  <c r="AS17" i="3"/>
  <c r="AY17" i="3"/>
  <c r="BC17" i="3"/>
  <c r="AF16" i="1"/>
  <c r="AN16" i="1"/>
  <c r="AS16" i="1"/>
  <c r="AY16" i="1"/>
  <c r="BC16" i="1"/>
  <c r="AF16" i="2"/>
  <c r="AN16" i="2"/>
  <c r="AS16" i="2"/>
  <c r="AY16" i="2"/>
  <c r="BC16" i="2"/>
  <c r="AF16" i="3"/>
  <c r="AN16" i="3"/>
  <c r="AS16" i="3"/>
  <c r="AY16" i="3"/>
  <c r="BC16" i="3"/>
  <c r="AF15" i="1"/>
  <c r="AN15" i="1"/>
  <c r="AS15" i="1"/>
  <c r="AY15" i="1"/>
  <c r="BC15" i="1"/>
  <c r="AF15" i="2"/>
  <c r="AN15" i="2"/>
  <c r="AS15" i="2"/>
  <c r="AY15" i="2"/>
  <c r="BC15" i="2"/>
  <c r="AF15" i="3"/>
  <c r="AN15" i="3"/>
  <c r="AS15" i="3"/>
  <c r="AY15" i="3"/>
  <c r="BC15" i="3"/>
  <c r="AF14" i="1"/>
  <c r="AN14" i="1"/>
  <c r="AS14" i="1"/>
  <c r="AY14" i="1"/>
  <c r="BC14" i="1"/>
  <c r="AF14" i="2"/>
  <c r="AN14" i="2"/>
  <c r="AS14" i="2"/>
  <c r="AY14" i="2"/>
  <c r="BC14" i="2"/>
  <c r="AF14" i="3"/>
  <c r="AN14" i="3"/>
  <c r="AS14" i="3"/>
  <c r="AY14" i="3"/>
  <c r="BC14" i="3"/>
  <c r="AF13" i="1"/>
  <c r="AN13" i="1"/>
  <c r="AS13" i="1"/>
  <c r="AY13" i="1"/>
  <c r="BC13" i="1"/>
  <c r="AF13" i="2"/>
  <c r="AN13" i="2"/>
  <c r="AS13" i="2"/>
  <c r="AY13" i="2"/>
  <c r="BC13" i="2"/>
  <c r="AF13" i="3"/>
  <c r="AN13" i="3"/>
  <c r="AS13" i="3"/>
  <c r="AY13" i="3"/>
  <c r="BC13" i="3"/>
  <c r="AF12" i="1"/>
  <c r="AN12" i="1"/>
  <c r="AS12" i="1"/>
  <c r="AY12" i="1"/>
  <c r="BC12" i="1"/>
  <c r="AF12" i="2"/>
  <c r="AN12" i="2"/>
  <c r="AS12" i="2"/>
  <c r="AY12" i="2"/>
  <c r="BC12" i="2"/>
  <c r="AF12" i="3"/>
  <c r="AN12" i="3"/>
  <c r="AS12" i="3"/>
  <c r="AY12" i="3"/>
  <c r="BC12" i="3"/>
  <c r="AF11" i="1"/>
  <c r="AN11" i="1"/>
  <c r="AS11" i="1"/>
  <c r="AY11" i="1"/>
  <c r="BC11" i="1"/>
  <c r="AF11" i="2"/>
  <c r="AN11" i="2"/>
  <c r="AS11" i="2"/>
  <c r="AY11" i="2"/>
  <c r="BC11" i="2"/>
  <c r="AF11" i="3"/>
  <c r="AN11" i="3"/>
  <c r="AS11" i="3"/>
  <c r="AY11" i="3"/>
  <c r="BC11" i="3"/>
  <c r="AF10" i="2"/>
  <c r="AN10" i="2"/>
  <c r="AS10" i="2"/>
  <c r="AY10" i="2"/>
  <c r="BC10" i="2"/>
  <c r="AS10" i="3"/>
  <c r="BC10" i="3"/>
  <c r="AY10" i="3"/>
  <c r="AN10" i="3"/>
  <c r="AF10" i="3"/>
  <c r="AF9" i="2"/>
  <c r="AN9" i="2"/>
  <c r="AS9" i="2"/>
  <c r="AY9" i="2"/>
  <c r="BC9" i="2"/>
  <c r="AF9" i="3"/>
  <c r="AN9" i="3"/>
  <c r="AS9" i="3"/>
  <c r="AY9" i="3"/>
  <c r="BC9" i="3"/>
  <c r="AI8" i="2"/>
  <c r="AK8" i="2"/>
  <c r="AP8" i="2"/>
  <c r="AV8" i="2"/>
  <c r="AZ8" i="2"/>
  <c r="AI8" i="3"/>
  <c r="AK8" i="3"/>
  <c r="AP8" i="3"/>
  <c r="AV8" i="3"/>
  <c r="AZ8" i="3"/>
  <c r="AI56" i="1"/>
  <c r="AK56" i="1"/>
  <c r="AP56" i="1"/>
  <c r="AV56" i="1"/>
  <c r="AZ56" i="1"/>
  <c r="AI55" i="1"/>
  <c r="AK55" i="1"/>
  <c r="AP55" i="1"/>
  <c r="AV55" i="1"/>
  <c r="AZ55" i="1"/>
  <c r="AI54" i="1"/>
  <c r="AK54" i="1"/>
  <c r="AP54" i="1"/>
  <c r="AV54" i="1"/>
  <c r="AZ54" i="1"/>
  <c r="AI53" i="1"/>
  <c r="AK53" i="1"/>
  <c r="AP53" i="1"/>
  <c r="AV53" i="1"/>
  <c r="AZ53" i="1"/>
  <c r="AI52" i="1"/>
  <c r="AK52" i="1"/>
  <c r="AP52" i="1"/>
  <c r="AV52" i="1"/>
  <c r="AZ52" i="1"/>
  <c r="AI51" i="1"/>
  <c r="AK51" i="1"/>
  <c r="AP51" i="1"/>
  <c r="AV51" i="1"/>
  <c r="AZ51" i="1"/>
  <c r="AI50" i="1"/>
  <c r="AK50" i="1"/>
  <c r="AP50" i="1"/>
  <c r="AV50" i="1"/>
  <c r="AZ50" i="1"/>
  <c r="AI49" i="1"/>
  <c r="AK49" i="1"/>
  <c r="AP49" i="1"/>
  <c r="AV49" i="1"/>
  <c r="AZ49" i="1"/>
  <c r="AI48" i="1"/>
  <c r="AK48" i="1"/>
  <c r="AP48" i="1"/>
  <c r="AV48" i="1"/>
  <c r="AZ48" i="1"/>
  <c r="AI47" i="1"/>
  <c r="AK47" i="1"/>
  <c r="AP47" i="1"/>
  <c r="AV47" i="1"/>
  <c r="AZ47" i="1"/>
  <c r="AI46" i="1"/>
  <c r="AK46" i="1"/>
  <c r="AP46" i="1"/>
  <c r="AV46" i="1"/>
  <c r="AZ46" i="1"/>
  <c r="AI45" i="1"/>
  <c r="AK45" i="1"/>
  <c r="AP45" i="1"/>
  <c r="AV45" i="1"/>
  <c r="AZ45" i="1"/>
  <c r="AI44" i="1"/>
  <c r="AK44" i="1"/>
  <c r="AP44" i="1"/>
  <c r="AV44" i="1"/>
  <c r="AZ44" i="1"/>
  <c r="AI43" i="1"/>
  <c r="AK43" i="1"/>
  <c r="AP43" i="1"/>
  <c r="AV43" i="1"/>
  <c r="AZ43" i="1"/>
  <c r="AI42" i="1"/>
  <c r="AK42" i="1"/>
  <c r="AP42" i="1"/>
  <c r="AV42" i="1"/>
  <c r="AZ42" i="1"/>
  <c r="AI41" i="1"/>
  <c r="AK41" i="1"/>
  <c r="AP41" i="1"/>
  <c r="AV41" i="1"/>
  <c r="BF41" i="1" s="1"/>
  <c r="BG41" i="1" s="1"/>
  <c r="J41" i="7" s="1"/>
  <c r="K41" i="7" s="1"/>
  <c r="L41" i="7" s="1"/>
  <c r="AZ41" i="1"/>
  <c r="AI40" i="1"/>
  <c r="AK40" i="1"/>
  <c r="AP40" i="1"/>
  <c r="AV40" i="1"/>
  <c r="AZ40" i="1"/>
  <c r="AI39" i="1"/>
  <c r="AK39" i="1"/>
  <c r="AP39" i="1"/>
  <c r="AV39" i="1"/>
  <c r="AZ39" i="1"/>
  <c r="AI38" i="1"/>
  <c r="AK38" i="1"/>
  <c r="AP38" i="1"/>
  <c r="AV38" i="1"/>
  <c r="AZ38" i="1"/>
  <c r="AI37" i="1"/>
  <c r="AK37" i="1"/>
  <c r="AP37" i="1"/>
  <c r="AV37" i="1"/>
  <c r="AZ37" i="1"/>
  <c r="AI37" i="3"/>
  <c r="AK37" i="3"/>
  <c r="AP37" i="3"/>
  <c r="AV37" i="3"/>
  <c r="AZ37" i="3"/>
  <c r="AI36" i="1"/>
  <c r="AK36" i="1"/>
  <c r="AP36" i="1"/>
  <c r="AV36" i="1"/>
  <c r="AZ36" i="1"/>
  <c r="AI36" i="3"/>
  <c r="AK36" i="3"/>
  <c r="AP36" i="3"/>
  <c r="AV36" i="3"/>
  <c r="AZ36" i="3"/>
  <c r="AI35" i="1"/>
  <c r="AK35" i="1"/>
  <c r="AP35" i="1"/>
  <c r="AV35" i="1"/>
  <c r="AZ35" i="1"/>
  <c r="AI35" i="3"/>
  <c r="AK35" i="3"/>
  <c r="AP35" i="3"/>
  <c r="AV35" i="3"/>
  <c r="AZ35" i="3"/>
  <c r="AI34" i="1"/>
  <c r="AK34" i="1"/>
  <c r="AP34" i="1"/>
  <c r="AV34" i="1"/>
  <c r="AZ34" i="1"/>
  <c r="AI34" i="2"/>
  <c r="AK34" i="2"/>
  <c r="AP34" i="2"/>
  <c r="AV34" i="2"/>
  <c r="AZ34" i="2"/>
  <c r="AI34" i="3"/>
  <c r="AK34" i="3"/>
  <c r="AP34" i="3"/>
  <c r="AV34" i="3"/>
  <c r="AZ34" i="3"/>
  <c r="AI33" i="1"/>
  <c r="AK33" i="1"/>
  <c r="AP33" i="1"/>
  <c r="AV33" i="1"/>
  <c r="AZ33" i="1"/>
  <c r="AI33" i="2"/>
  <c r="AK33" i="2"/>
  <c r="AP33" i="2"/>
  <c r="AV33" i="2"/>
  <c r="AZ33" i="2"/>
  <c r="AI33" i="3"/>
  <c r="AK33" i="3"/>
  <c r="AP33" i="3"/>
  <c r="AV33" i="3"/>
  <c r="AZ33" i="3"/>
  <c r="AI32" i="1"/>
  <c r="AK32" i="1"/>
  <c r="AP32" i="1"/>
  <c r="AV32" i="1"/>
  <c r="AZ32" i="1"/>
  <c r="AI32" i="2"/>
  <c r="AK32" i="2"/>
  <c r="AP32" i="2"/>
  <c r="AV32" i="2"/>
  <c r="AZ32" i="2"/>
  <c r="AI32" i="3"/>
  <c r="AK32" i="3"/>
  <c r="AP32" i="3"/>
  <c r="AV32" i="3"/>
  <c r="AZ32" i="3"/>
  <c r="AI31" i="1"/>
  <c r="AK31" i="1"/>
  <c r="AP31" i="1"/>
  <c r="AV31" i="1"/>
  <c r="AZ31" i="1"/>
  <c r="AI31" i="2"/>
  <c r="AK31" i="2"/>
  <c r="AP31" i="2"/>
  <c r="AV31" i="2"/>
  <c r="AZ31" i="2"/>
  <c r="AI31" i="3"/>
  <c r="AK31" i="3"/>
  <c r="AP31" i="3"/>
  <c r="AV31" i="3"/>
  <c r="AZ31" i="3"/>
  <c r="AI30" i="1"/>
  <c r="AK30" i="1"/>
  <c r="AP30" i="1"/>
  <c r="AV30" i="1"/>
  <c r="AZ30" i="1"/>
  <c r="AI30" i="2"/>
  <c r="AK30" i="2"/>
  <c r="AP30" i="2"/>
  <c r="AV30" i="2"/>
  <c r="AZ30" i="2"/>
  <c r="AI30" i="3"/>
  <c r="AK30" i="3"/>
  <c r="AP30" i="3"/>
  <c r="AV30" i="3"/>
  <c r="AZ30" i="3"/>
  <c r="AI29" i="1"/>
  <c r="AK29" i="1"/>
  <c r="AP29" i="1"/>
  <c r="AV29" i="1"/>
  <c r="AZ29" i="1"/>
  <c r="AI29" i="2"/>
  <c r="AK29" i="2"/>
  <c r="AP29" i="2"/>
  <c r="AV29" i="2"/>
  <c r="AZ29" i="2"/>
  <c r="AI29" i="3"/>
  <c r="AK29" i="3"/>
  <c r="AP29" i="3"/>
  <c r="AV29" i="3"/>
  <c r="AZ29" i="3"/>
  <c r="AI28" i="1"/>
  <c r="AK28" i="1"/>
  <c r="AP28" i="1"/>
  <c r="AV28" i="1"/>
  <c r="AZ28" i="1"/>
  <c r="AI28" i="2"/>
  <c r="AK28" i="2"/>
  <c r="AP28" i="2"/>
  <c r="AV28" i="2"/>
  <c r="AZ28" i="2"/>
  <c r="AI28" i="3"/>
  <c r="AK28" i="3"/>
  <c r="AP28" i="3"/>
  <c r="AV28" i="3"/>
  <c r="AZ28" i="3"/>
  <c r="AI27" i="1"/>
  <c r="AK27" i="1"/>
  <c r="AP27" i="1"/>
  <c r="AV27" i="1"/>
  <c r="AZ27" i="1"/>
  <c r="AI27" i="2"/>
  <c r="AK27" i="2"/>
  <c r="AP27" i="2"/>
  <c r="AV27" i="2"/>
  <c r="AZ27" i="2"/>
  <c r="AI27" i="3"/>
  <c r="AK27" i="3"/>
  <c r="AP27" i="3"/>
  <c r="AV27" i="3"/>
  <c r="AZ27" i="3"/>
  <c r="AI26" i="1"/>
  <c r="AK26" i="1"/>
  <c r="AP26" i="1"/>
  <c r="AV26" i="1"/>
  <c r="AZ26" i="1"/>
  <c r="AI26" i="2"/>
  <c r="AK26" i="2"/>
  <c r="AP26" i="2"/>
  <c r="AV26" i="2"/>
  <c r="AZ26" i="2"/>
  <c r="AI26" i="3"/>
  <c r="AK26" i="3"/>
  <c r="AP26" i="3"/>
  <c r="AV26" i="3"/>
  <c r="AZ26" i="3"/>
  <c r="AI25" i="1"/>
  <c r="AK25" i="1"/>
  <c r="AP25" i="1"/>
  <c r="AV25" i="1"/>
  <c r="AZ25" i="1"/>
  <c r="AI25" i="2"/>
  <c r="AK25" i="2"/>
  <c r="AP25" i="2"/>
  <c r="AV25" i="2"/>
  <c r="AZ25" i="2"/>
  <c r="AI25" i="3"/>
  <c r="AK25" i="3"/>
  <c r="AP25" i="3"/>
  <c r="AV25" i="3"/>
  <c r="AZ25" i="3"/>
  <c r="AI24" i="1"/>
  <c r="AK24" i="1"/>
  <c r="AP24" i="1"/>
  <c r="AV24" i="1"/>
  <c r="AZ24" i="1"/>
  <c r="AI24" i="2"/>
  <c r="AK24" i="2"/>
  <c r="AP24" i="2"/>
  <c r="AV24" i="2"/>
  <c r="AZ24" i="2"/>
  <c r="AI24" i="3"/>
  <c r="AK24" i="3"/>
  <c r="AP24" i="3"/>
  <c r="AV24" i="3"/>
  <c r="AZ24" i="3"/>
  <c r="AI23" i="1"/>
  <c r="AK23" i="1"/>
  <c r="AP23" i="1"/>
  <c r="AV23" i="1"/>
  <c r="AZ23" i="1"/>
  <c r="AI23" i="2"/>
  <c r="AK23" i="2"/>
  <c r="AP23" i="2"/>
  <c r="AV23" i="2"/>
  <c r="AZ23" i="2"/>
  <c r="AI23" i="3"/>
  <c r="AK23" i="3"/>
  <c r="AP23" i="3"/>
  <c r="AV23" i="3"/>
  <c r="AZ23" i="3"/>
  <c r="AI22" i="1"/>
  <c r="AK22" i="1"/>
  <c r="AP22" i="1"/>
  <c r="AV22" i="1"/>
  <c r="AZ22" i="1"/>
  <c r="AI22" i="2"/>
  <c r="AK22" i="2"/>
  <c r="AP22" i="2"/>
  <c r="AV22" i="2"/>
  <c r="AZ22" i="2"/>
  <c r="AI22" i="3"/>
  <c r="AK22" i="3"/>
  <c r="AP22" i="3"/>
  <c r="AV22" i="3"/>
  <c r="AZ22" i="3"/>
  <c r="AI21" i="1"/>
  <c r="AK21" i="1"/>
  <c r="AP21" i="1"/>
  <c r="AV21" i="1"/>
  <c r="AZ21" i="1"/>
  <c r="AI21" i="2"/>
  <c r="AK21" i="2"/>
  <c r="AP21" i="2"/>
  <c r="AV21" i="2"/>
  <c r="AZ21" i="2"/>
  <c r="AI21" i="3"/>
  <c r="AK21" i="3"/>
  <c r="AP21" i="3"/>
  <c r="AV21" i="3"/>
  <c r="AZ21" i="3"/>
  <c r="AI20" i="1"/>
  <c r="AK20" i="1"/>
  <c r="AP20" i="1"/>
  <c r="AV20" i="1"/>
  <c r="AZ20" i="1"/>
  <c r="AI20" i="2"/>
  <c r="AK20" i="2"/>
  <c r="AP20" i="2"/>
  <c r="AV20" i="2"/>
  <c r="AZ20" i="2"/>
  <c r="AI20" i="3"/>
  <c r="AK20" i="3"/>
  <c r="AP20" i="3"/>
  <c r="AV20" i="3"/>
  <c r="AZ20" i="3"/>
  <c r="AI19" i="1"/>
  <c r="AK19" i="1"/>
  <c r="AP19" i="1"/>
  <c r="AV19" i="1"/>
  <c r="AZ19" i="1"/>
  <c r="AI19" i="2"/>
  <c r="AK19" i="2"/>
  <c r="AP19" i="2"/>
  <c r="AV19" i="2"/>
  <c r="AZ19" i="2"/>
  <c r="AI19" i="3"/>
  <c r="AK19" i="3"/>
  <c r="AP19" i="3"/>
  <c r="AV19" i="3"/>
  <c r="AZ19" i="3"/>
  <c r="AI18" i="1"/>
  <c r="AK18" i="1"/>
  <c r="AP18" i="1"/>
  <c r="AV18" i="1"/>
  <c r="AZ18" i="1"/>
  <c r="AI18" i="2"/>
  <c r="AK18" i="2"/>
  <c r="AP18" i="2"/>
  <c r="AV18" i="2"/>
  <c r="AZ18" i="2"/>
  <c r="AI18" i="3"/>
  <c r="AK18" i="3"/>
  <c r="AP18" i="3"/>
  <c r="AV18" i="3"/>
  <c r="AZ18" i="3"/>
  <c r="AI17" i="1"/>
  <c r="AK17" i="1"/>
  <c r="AP17" i="1"/>
  <c r="AV17" i="1"/>
  <c r="AZ17" i="1"/>
  <c r="AI17" i="2"/>
  <c r="AK17" i="2"/>
  <c r="AP17" i="2"/>
  <c r="AV17" i="2"/>
  <c r="AZ17" i="2"/>
  <c r="AI17" i="3"/>
  <c r="AK17" i="3"/>
  <c r="AP17" i="3"/>
  <c r="AV17" i="3"/>
  <c r="AZ17" i="3"/>
  <c r="AI16" i="1"/>
  <c r="AK16" i="1"/>
  <c r="AP16" i="1"/>
  <c r="AV16" i="1"/>
  <c r="AZ16" i="1"/>
  <c r="AI16" i="2"/>
  <c r="AK16" i="2"/>
  <c r="AP16" i="2"/>
  <c r="AV16" i="2"/>
  <c r="AZ16" i="2"/>
  <c r="AI16" i="3"/>
  <c r="AK16" i="3"/>
  <c r="AP16" i="3"/>
  <c r="AV16" i="3"/>
  <c r="AZ16" i="3"/>
  <c r="AI15" i="1"/>
  <c r="AK15" i="1"/>
  <c r="AP15" i="1"/>
  <c r="AV15" i="1"/>
  <c r="AZ15" i="1"/>
  <c r="AI15" i="2"/>
  <c r="AK15" i="2"/>
  <c r="AP15" i="2"/>
  <c r="AV15" i="2"/>
  <c r="AZ15" i="2"/>
  <c r="AI15" i="3"/>
  <c r="AK15" i="3"/>
  <c r="AP15" i="3"/>
  <c r="AV15" i="3"/>
  <c r="AZ15" i="3"/>
  <c r="AI14" i="1"/>
  <c r="AK14" i="1"/>
  <c r="AP14" i="1"/>
  <c r="AV14" i="1"/>
  <c r="AZ14" i="1"/>
  <c r="AI14" i="2"/>
  <c r="AK14" i="2"/>
  <c r="AP14" i="2"/>
  <c r="AV14" i="2"/>
  <c r="AZ14" i="2"/>
  <c r="AI14" i="3"/>
  <c r="AK14" i="3"/>
  <c r="AP14" i="3"/>
  <c r="AV14" i="3"/>
  <c r="AZ14" i="3"/>
  <c r="AI13" i="1"/>
  <c r="AK13" i="1"/>
  <c r="AP13" i="1"/>
  <c r="AV13" i="1"/>
  <c r="AZ13" i="1"/>
  <c r="AI13" i="2"/>
  <c r="AK13" i="2"/>
  <c r="AP13" i="2"/>
  <c r="AV13" i="2"/>
  <c r="AZ13" i="2"/>
  <c r="AI13" i="3"/>
  <c r="AK13" i="3"/>
  <c r="AP13" i="3"/>
  <c r="AV13" i="3"/>
  <c r="AZ13" i="3"/>
  <c r="AI12" i="1"/>
  <c r="AK12" i="1"/>
  <c r="AP12" i="1"/>
  <c r="AV12" i="1"/>
  <c r="AZ12" i="1"/>
  <c r="AI12" i="2"/>
  <c r="AK12" i="2"/>
  <c r="AP12" i="2"/>
  <c r="AV12" i="2"/>
  <c r="AZ12" i="2"/>
  <c r="AI12" i="3"/>
  <c r="AK12" i="3"/>
  <c r="AP12" i="3"/>
  <c r="AV12" i="3"/>
  <c r="AZ12" i="3"/>
  <c r="AI11" i="1"/>
  <c r="AK11" i="1"/>
  <c r="AP11" i="1"/>
  <c r="AV11" i="1"/>
  <c r="AZ11" i="1"/>
  <c r="AI11" i="2"/>
  <c r="AK11" i="2"/>
  <c r="AP11" i="2"/>
  <c r="AV11" i="2"/>
  <c r="AZ11" i="2"/>
  <c r="AI11" i="3"/>
  <c r="AK11" i="3"/>
  <c r="AP11" i="3"/>
  <c r="AV11" i="3"/>
  <c r="AZ11" i="3"/>
  <c r="AI10" i="2"/>
  <c r="AK10" i="2"/>
  <c r="AP10" i="2"/>
  <c r="AV10" i="2"/>
  <c r="AZ10" i="2"/>
  <c r="AZ10" i="3"/>
  <c r="AV10" i="3"/>
  <c r="AP10" i="3"/>
  <c r="AK10" i="3"/>
  <c r="AI10" i="3"/>
  <c r="AI9" i="2"/>
  <c r="AK9" i="2"/>
  <c r="AP9" i="2"/>
  <c r="AV9" i="2"/>
  <c r="AZ9" i="2"/>
  <c r="AI9" i="3"/>
  <c r="AK9" i="3"/>
  <c r="AP9" i="3"/>
  <c r="AV9" i="3"/>
  <c r="AZ9" i="3"/>
  <c r="AG8" i="2"/>
  <c r="AL8" i="2"/>
  <c r="AQ8" i="2"/>
  <c r="AT8" i="2"/>
  <c r="BB8" i="2"/>
  <c r="AG8" i="3"/>
  <c r="AL8" i="3"/>
  <c r="AQ8" i="3"/>
  <c r="AT8" i="3"/>
  <c r="BB8" i="3"/>
  <c r="AG56" i="1"/>
  <c r="AL56" i="1"/>
  <c r="AQ56" i="1"/>
  <c r="AT56" i="1"/>
  <c r="BB56" i="1"/>
  <c r="AG55" i="1"/>
  <c r="AL55" i="1"/>
  <c r="AQ55" i="1"/>
  <c r="AT55" i="1"/>
  <c r="BB55" i="1"/>
  <c r="AG54" i="1"/>
  <c r="AL54" i="1"/>
  <c r="AQ54" i="1"/>
  <c r="AT54" i="1"/>
  <c r="BB54" i="1"/>
  <c r="AG53" i="1"/>
  <c r="BD53" i="1" s="1"/>
  <c r="BE53" i="1" s="1"/>
  <c r="G53" i="7" s="1"/>
  <c r="H53" i="7" s="1"/>
  <c r="I53" i="7" s="1"/>
  <c r="AL53" i="1"/>
  <c r="AQ53" i="1"/>
  <c r="AT53" i="1"/>
  <c r="BB53" i="1"/>
  <c r="AG52" i="1"/>
  <c r="AL52" i="1"/>
  <c r="AQ52" i="1"/>
  <c r="AT52" i="1"/>
  <c r="BB52" i="1"/>
  <c r="AG51" i="1"/>
  <c r="AL51" i="1"/>
  <c r="AQ51" i="1"/>
  <c r="AT51" i="1"/>
  <c r="BB51" i="1"/>
  <c r="AG50" i="1"/>
  <c r="AL50" i="1"/>
  <c r="AQ50" i="1"/>
  <c r="AT50" i="1"/>
  <c r="BB50" i="1"/>
  <c r="AG49" i="1"/>
  <c r="AL49" i="1"/>
  <c r="AQ49" i="1"/>
  <c r="AT49" i="1"/>
  <c r="BB49" i="1"/>
  <c r="AG48" i="1"/>
  <c r="AL48" i="1"/>
  <c r="AQ48" i="1"/>
  <c r="AT48" i="1"/>
  <c r="BB48" i="1"/>
  <c r="AG47" i="1"/>
  <c r="AL47" i="1"/>
  <c r="AQ47" i="1"/>
  <c r="AT47" i="1"/>
  <c r="BB47" i="1"/>
  <c r="AG46" i="1"/>
  <c r="AL46" i="1"/>
  <c r="AQ46" i="1"/>
  <c r="AT46" i="1"/>
  <c r="BB46" i="1"/>
  <c r="AG45" i="1"/>
  <c r="AL45" i="1"/>
  <c r="AQ45" i="1"/>
  <c r="AT45" i="1"/>
  <c r="BB45" i="1"/>
  <c r="AG44" i="1"/>
  <c r="AL44" i="1"/>
  <c r="AQ44" i="1"/>
  <c r="AT44" i="1"/>
  <c r="BB44" i="1"/>
  <c r="AG43" i="1"/>
  <c r="AL43" i="1"/>
  <c r="AQ43" i="1"/>
  <c r="AT43" i="1"/>
  <c r="BB43" i="1"/>
  <c r="AG42" i="1"/>
  <c r="AL42" i="1"/>
  <c r="AQ42" i="1"/>
  <c r="AT42" i="1"/>
  <c r="BB42" i="1"/>
  <c r="AG41" i="1"/>
  <c r="AL41" i="1"/>
  <c r="AQ41" i="1"/>
  <c r="AT41" i="1"/>
  <c r="BB41" i="1"/>
  <c r="AG40" i="1"/>
  <c r="AL40" i="1"/>
  <c r="AQ40" i="1"/>
  <c r="AT40" i="1"/>
  <c r="BB40" i="1"/>
  <c r="AG39" i="1"/>
  <c r="AL39" i="1"/>
  <c r="AQ39" i="1"/>
  <c r="AT39" i="1"/>
  <c r="BB39" i="1"/>
  <c r="AG38" i="1"/>
  <c r="AL38" i="1"/>
  <c r="AQ38" i="1"/>
  <c r="AT38" i="1"/>
  <c r="BB38" i="1"/>
  <c r="AG37" i="1"/>
  <c r="AL37" i="1"/>
  <c r="AQ37" i="1"/>
  <c r="AT37" i="1"/>
  <c r="BB37" i="1"/>
  <c r="AG37" i="3"/>
  <c r="AL37" i="3"/>
  <c r="AQ37" i="3"/>
  <c r="AT37" i="3"/>
  <c r="BB37" i="3"/>
  <c r="AG36" i="1"/>
  <c r="AL36" i="1"/>
  <c r="AQ36" i="1"/>
  <c r="AT36" i="1"/>
  <c r="BB36" i="1"/>
  <c r="AG36" i="3"/>
  <c r="AL36" i="3"/>
  <c r="AQ36" i="3"/>
  <c r="AT36" i="3"/>
  <c r="BB36" i="3"/>
  <c r="AG35" i="1"/>
  <c r="AL35" i="1"/>
  <c r="AQ35" i="1"/>
  <c r="AT35" i="1"/>
  <c r="BB35" i="1"/>
  <c r="AG35" i="3"/>
  <c r="AL35" i="3"/>
  <c r="AQ35" i="3"/>
  <c r="AT35" i="3"/>
  <c r="BB35" i="3"/>
  <c r="AG34" i="1"/>
  <c r="AL34" i="1"/>
  <c r="AQ34" i="1"/>
  <c r="AT34" i="1"/>
  <c r="BB34" i="1"/>
  <c r="AG34" i="2"/>
  <c r="AL34" i="2"/>
  <c r="AQ34" i="2"/>
  <c r="AT34" i="2"/>
  <c r="BB34" i="2"/>
  <c r="AG34" i="3"/>
  <c r="AL34" i="3"/>
  <c r="AQ34" i="3"/>
  <c r="AT34" i="3"/>
  <c r="BB34" i="3"/>
  <c r="AG33" i="1"/>
  <c r="AL33" i="1"/>
  <c r="AQ33" i="1"/>
  <c r="AT33" i="1"/>
  <c r="BB33" i="1"/>
  <c r="AG33" i="2"/>
  <c r="AL33" i="2"/>
  <c r="AQ33" i="2"/>
  <c r="AT33" i="2"/>
  <c r="BB33" i="2"/>
  <c r="AG33" i="3"/>
  <c r="AL33" i="3"/>
  <c r="AQ33" i="3"/>
  <c r="AT33" i="3"/>
  <c r="BB33" i="3"/>
  <c r="AG32" i="1"/>
  <c r="AL32" i="1"/>
  <c r="AQ32" i="1"/>
  <c r="AT32" i="1"/>
  <c r="BB32" i="1"/>
  <c r="AG32" i="2"/>
  <c r="AL32" i="2"/>
  <c r="AQ32" i="2"/>
  <c r="AT32" i="2"/>
  <c r="BB32" i="2"/>
  <c r="AG32" i="3"/>
  <c r="AL32" i="3"/>
  <c r="AQ32" i="3"/>
  <c r="AT32" i="3"/>
  <c r="BB32" i="3"/>
  <c r="AG31" i="1"/>
  <c r="AL31" i="1"/>
  <c r="AQ31" i="1"/>
  <c r="AT31" i="1"/>
  <c r="BB31" i="1"/>
  <c r="AG31" i="2"/>
  <c r="AL31" i="2"/>
  <c r="AQ31" i="2"/>
  <c r="AT31" i="2"/>
  <c r="BB31" i="2"/>
  <c r="AG31" i="3"/>
  <c r="AL31" i="3"/>
  <c r="AQ31" i="3"/>
  <c r="AT31" i="3"/>
  <c r="BB31" i="3"/>
  <c r="AG30" i="1"/>
  <c r="AL30" i="1"/>
  <c r="AQ30" i="1"/>
  <c r="AT30" i="1"/>
  <c r="BB30" i="1"/>
  <c r="AG30" i="2"/>
  <c r="AL30" i="2"/>
  <c r="AQ30" i="2"/>
  <c r="AT30" i="2"/>
  <c r="BB30" i="2"/>
  <c r="AG30" i="3"/>
  <c r="AL30" i="3"/>
  <c r="AQ30" i="3"/>
  <c r="AT30" i="3"/>
  <c r="BB30" i="3"/>
  <c r="AG29" i="1"/>
  <c r="AL29" i="1"/>
  <c r="AQ29" i="1"/>
  <c r="AT29" i="1"/>
  <c r="BB29" i="1"/>
  <c r="AG29" i="2"/>
  <c r="AL29" i="2"/>
  <c r="AQ29" i="2"/>
  <c r="AT29" i="2"/>
  <c r="BB29" i="2"/>
  <c r="AG29" i="3"/>
  <c r="AL29" i="3"/>
  <c r="AQ29" i="3"/>
  <c r="AT29" i="3"/>
  <c r="BB29" i="3"/>
  <c r="AG28" i="1"/>
  <c r="AL28" i="1"/>
  <c r="AQ28" i="1"/>
  <c r="AT28" i="1"/>
  <c r="BB28" i="1"/>
  <c r="AG28" i="2"/>
  <c r="AL28" i="2"/>
  <c r="AQ28" i="2"/>
  <c r="AT28" i="2"/>
  <c r="BB28" i="2"/>
  <c r="AG28" i="3"/>
  <c r="AL28" i="3"/>
  <c r="AQ28" i="3"/>
  <c r="AT28" i="3"/>
  <c r="BB28" i="3"/>
  <c r="AG27" i="1"/>
  <c r="AL27" i="1"/>
  <c r="AQ27" i="1"/>
  <c r="AT27" i="1"/>
  <c r="BB27" i="1"/>
  <c r="AG27" i="2"/>
  <c r="AL27" i="2"/>
  <c r="AQ27" i="2"/>
  <c r="AT27" i="2"/>
  <c r="BB27" i="2"/>
  <c r="AG27" i="3"/>
  <c r="AL27" i="3"/>
  <c r="AQ27" i="3"/>
  <c r="AT27" i="3"/>
  <c r="BB27" i="3"/>
  <c r="AG26" i="1"/>
  <c r="AL26" i="1"/>
  <c r="AQ26" i="1"/>
  <c r="AT26" i="1"/>
  <c r="BB26" i="1"/>
  <c r="AG26" i="2"/>
  <c r="AL26" i="2"/>
  <c r="AQ26" i="2"/>
  <c r="AT26" i="2"/>
  <c r="BB26" i="2"/>
  <c r="AG26" i="3"/>
  <c r="AL26" i="3"/>
  <c r="AQ26" i="3"/>
  <c r="AT26" i="3"/>
  <c r="BB26" i="3"/>
  <c r="AG25" i="1"/>
  <c r="AL25" i="1"/>
  <c r="AQ25" i="1"/>
  <c r="AT25" i="1"/>
  <c r="BB25" i="1"/>
  <c r="AG25" i="2"/>
  <c r="AL25" i="2"/>
  <c r="AQ25" i="2"/>
  <c r="AT25" i="2"/>
  <c r="BB25" i="2"/>
  <c r="AG25" i="3"/>
  <c r="AL25" i="3"/>
  <c r="AQ25" i="3"/>
  <c r="AT25" i="3"/>
  <c r="BB25" i="3"/>
  <c r="AG24" i="1"/>
  <c r="AL24" i="1"/>
  <c r="AQ24" i="1"/>
  <c r="AT24" i="1"/>
  <c r="BB24" i="1"/>
  <c r="AG24" i="2"/>
  <c r="AL24" i="2"/>
  <c r="AQ24" i="2"/>
  <c r="AT24" i="2"/>
  <c r="BB24" i="2"/>
  <c r="AG24" i="3"/>
  <c r="AL24" i="3"/>
  <c r="AQ24" i="3"/>
  <c r="AT24" i="3"/>
  <c r="BB24" i="3"/>
  <c r="AG23" i="1"/>
  <c r="AL23" i="1"/>
  <c r="AQ23" i="1"/>
  <c r="AT23" i="1"/>
  <c r="BB23" i="1"/>
  <c r="AG23" i="2"/>
  <c r="AL23" i="2"/>
  <c r="AQ23" i="2"/>
  <c r="AT23" i="2"/>
  <c r="BB23" i="2"/>
  <c r="AG23" i="3"/>
  <c r="AL23" i="3"/>
  <c r="AQ23" i="3"/>
  <c r="AT23" i="3"/>
  <c r="BB23" i="3"/>
  <c r="AG22" i="1"/>
  <c r="AL22" i="1"/>
  <c r="AQ22" i="1"/>
  <c r="AT22" i="1"/>
  <c r="BB22" i="1"/>
  <c r="AG22" i="2"/>
  <c r="AL22" i="2"/>
  <c r="AQ22" i="2"/>
  <c r="AT22" i="2"/>
  <c r="BB22" i="2"/>
  <c r="AG22" i="3"/>
  <c r="AL22" i="3"/>
  <c r="AQ22" i="3"/>
  <c r="AT22" i="3"/>
  <c r="BB22" i="3"/>
  <c r="AG21" i="1"/>
  <c r="AL21" i="1"/>
  <c r="AQ21" i="1"/>
  <c r="AT21" i="1"/>
  <c r="BB21" i="1"/>
  <c r="AG21" i="2"/>
  <c r="AL21" i="2"/>
  <c r="AQ21" i="2"/>
  <c r="AT21" i="2"/>
  <c r="BB21" i="2"/>
  <c r="AG21" i="3"/>
  <c r="AL21" i="3"/>
  <c r="AQ21" i="3"/>
  <c r="AT21" i="3"/>
  <c r="BB21" i="3"/>
  <c r="AG20" i="1"/>
  <c r="AL20" i="1"/>
  <c r="AQ20" i="1"/>
  <c r="AT20" i="1"/>
  <c r="BB20" i="1"/>
  <c r="AG20" i="2"/>
  <c r="AL20" i="2"/>
  <c r="AQ20" i="2"/>
  <c r="AT20" i="2"/>
  <c r="BB20" i="2"/>
  <c r="AG20" i="3"/>
  <c r="AL20" i="3"/>
  <c r="AQ20" i="3"/>
  <c r="AT20" i="3"/>
  <c r="BB20" i="3"/>
  <c r="AG19" i="1"/>
  <c r="AL19" i="1"/>
  <c r="AQ19" i="1"/>
  <c r="AT19" i="1"/>
  <c r="BB19" i="1"/>
  <c r="AG19" i="2"/>
  <c r="AL19" i="2"/>
  <c r="AQ19" i="2"/>
  <c r="AT19" i="2"/>
  <c r="BB19" i="2"/>
  <c r="AG19" i="3"/>
  <c r="AL19" i="3"/>
  <c r="AQ19" i="3"/>
  <c r="AT19" i="3"/>
  <c r="BB19" i="3"/>
  <c r="AG18" i="1"/>
  <c r="AL18" i="1"/>
  <c r="AQ18" i="1"/>
  <c r="AT18" i="1"/>
  <c r="BB18" i="1"/>
  <c r="AG18" i="2"/>
  <c r="AL18" i="2"/>
  <c r="AQ18" i="2"/>
  <c r="AT18" i="2"/>
  <c r="BB18" i="2"/>
  <c r="AG18" i="3"/>
  <c r="AL18" i="3"/>
  <c r="AQ18" i="3"/>
  <c r="AT18" i="3"/>
  <c r="BB18" i="3"/>
  <c r="AG17" i="1"/>
  <c r="AL17" i="1"/>
  <c r="AQ17" i="1"/>
  <c r="AT17" i="1"/>
  <c r="BB17" i="1"/>
  <c r="AG17" i="2"/>
  <c r="AL17" i="2"/>
  <c r="AQ17" i="2"/>
  <c r="AT17" i="2"/>
  <c r="BB17" i="2"/>
  <c r="AG17" i="3"/>
  <c r="AL17" i="3"/>
  <c r="AQ17" i="3"/>
  <c r="AT17" i="3"/>
  <c r="BB17" i="3"/>
  <c r="AG16" i="1"/>
  <c r="AL16" i="1"/>
  <c r="AQ16" i="1"/>
  <c r="AT16" i="1"/>
  <c r="BB16" i="1"/>
  <c r="AG16" i="2"/>
  <c r="AL16" i="2"/>
  <c r="AQ16" i="2"/>
  <c r="AT16" i="2"/>
  <c r="BB16" i="2"/>
  <c r="AG16" i="3"/>
  <c r="AL16" i="3"/>
  <c r="AQ16" i="3"/>
  <c r="AT16" i="3"/>
  <c r="BB16" i="3"/>
  <c r="AG15" i="1"/>
  <c r="AL15" i="1"/>
  <c r="AQ15" i="1"/>
  <c r="AT15" i="1"/>
  <c r="BB15" i="1"/>
  <c r="AG15" i="2"/>
  <c r="AL15" i="2"/>
  <c r="AQ15" i="2"/>
  <c r="AT15" i="2"/>
  <c r="BB15" i="2"/>
  <c r="AG15" i="3"/>
  <c r="AL15" i="3"/>
  <c r="AQ15" i="3"/>
  <c r="AT15" i="3"/>
  <c r="BB15" i="3"/>
  <c r="AG14" i="1"/>
  <c r="AL14" i="1"/>
  <c r="AQ14" i="1"/>
  <c r="AT14" i="1"/>
  <c r="BB14" i="1"/>
  <c r="AG14" i="2"/>
  <c r="AL14" i="2"/>
  <c r="AQ14" i="2"/>
  <c r="AT14" i="2"/>
  <c r="BB14" i="2"/>
  <c r="AG14" i="3"/>
  <c r="AL14" i="3"/>
  <c r="AQ14" i="3"/>
  <c r="AT14" i="3"/>
  <c r="BB14" i="3"/>
  <c r="AG13" i="1"/>
  <c r="AL13" i="1"/>
  <c r="AQ13" i="1"/>
  <c r="AT13" i="1"/>
  <c r="BB13" i="1"/>
  <c r="AG13" i="2"/>
  <c r="AL13" i="2"/>
  <c r="AQ13" i="2"/>
  <c r="AT13" i="2"/>
  <c r="BB13" i="2"/>
  <c r="AG13" i="3"/>
  <c r="AL13" i="3"/>
  <c r="AQ13" i="3"/>
  <c r="AT13" i="3"/>
  <c r="BB13" i="3"/>
  <c r="AG12" i="1"/>
  <c r="AL12" i="1"/>
  <c r="AQ12" i="1"/>
  <c r="AT12" i="1"/>
  <c r="BB12" i="1"/>
  <c r="AG12" i="2"/>
  <c r="AL12" i="2"/>
  <c r="AQ12" i="2"/>
  <c r="AT12" i="2"/>
  <c r="BB12" i="2"/>
  <c r="AG12" i="3"/>
  <c r="AL12" i="3"/>
  <c r="AQ12" i="3"/>
  <c r="AT12" i="3"/>
  <c r="BB12" i="3"/>
  <c r="AG11" i="1"/>
  <c r="AL11" i="1"/>
  <c r="AQ11" i="1"/>
  <c r="AT11" i="1"/>
  <c r="BB11" i="1"/>
  <c r="AG11" i="2"/>
  <c r="AL11" i="2"/>
  <c r="AQ11" i="2"/>
  <c r="AT11" i="2"/>
  <c r="BB11" i="2"/>
  <c r="AG11" i="3"/>
  <c r="AL11" i="3"/>
  <c r="AQ11" i="3"/>
  <c r="AT11" i="3"/>
  <c r="BB11" i="3"/>
  <c r="AG10" i="2"/>
  <c r="AL10" i="2"/>
  <c r="AQ10" i="2"/>
  <c r="AT10" i="2"/>
  <c r="BB10" i="2"/>
  <c r="BB10" i="3"/>
  <c r="AT10" i="3"/>
  <c r="AQ10" i="3"/>
  <c r="AL10" i="3"/>
  <c r="AG10" i="3"/>
  <c r="AG9" i="2"/>
  <c r="AL9" i="2"/>
  <c r="AQ9" i="2"/>
  <c r="AT9" i="2"/>
  <c r="BB9" i="2"/>
  <c r="AG9" i="3"/>
  <c r="AL9" i="3"/>
  <c r="AQ9" i="3"/>
  <c r="AT9" i="3"/>
  <c r="BB9" i="3"/>
  <c r="AJ9" i="16"/>
  <c r="AJ12" i="16"/>
  <c r="O13" i="15" s="1"/>
  <c r="AJ11" i="16"/>
  <c r="AJ10" i="16"/>
  <c r="AJ15" i="16"/>
  <c r="AJ14" i="16"/>
  <c r="O15" i="15" s="1"/>
  <c r="AJ13" i="16"/>
  <c r="O14" i="15" s="1"/>
  <c r="AJ18" i="16"/>
  <c r="AJ17" i="16"/>
  <c r="AJ16" i="16"/>
  <c r="O17" i="15" s="1"/>
  <c r="AJ21" i="16"/>
  <c r="O22" i="15" s="1"/>
  <c r="AJ20" i="16"/>
  <c r="AJ19" i="16"/>
  <c r="AJ24" i="16"/>
  <c r="O25" i="15" s="1"/>
  <c r="AJ23" i="16"/>
  <c r="O24" i="15" s="1"/>
  <c r="AJ22" i="16"/>
  <c r="AJ27" i="16"/>
  <c r="AJ26" i="16"/>
  <c r="O27" i="15" s="1"/>
  <c r="AJ25" i="16"/>
  <c r="O26" i="15" s="1"/>
  <c r="AJ39" i="16"/>
  <c r="AJ38" i="16"/>
  <c r="AJ37" i="16"/>
  <c r="O38" i="15" s="1"/>
  <c r="AJ36" i="16"/>
  <c r="O37" i="15" s="1"/>
  <c r="AJ35" i="16"/>
  <c r="AJ34" i="16"/>
  <c r="AJ33" i="16"/>
  <c r="O34" i="15" s="1"/>
  <c r="AJ32" i="16"/>
  <c r="O33" i="15" s="1"/>
  <c r="AJ31" i="16"/>
  <c r="AJ30" i="16"/>
  <c r="AJ29" i="16"/>
  <c r="O30" i="15" s="1"/>
  <c r="AJ28" i="16"/>
  <c r="O29" i="15" s="1"/>
  <c r="AI9" i="16"/>
  <c r="AI12" i="16"/>
  <c r="AI11" i="16"/>
  <c r="AI10" i="16"/>
  <c r="N11" i="15" s="1"/>
  <c r="AI15" i="16"/>
  <c r="AI14" i="16"/>
  <c r="AI13" i="16"/>
  <c r="N14" i="15" s="1"/>
  <c r="AI18" i="16"/>
  <c r="N19" i="15" s="1"/>
  <c r="AI17" i="16"/>
  <c r="AI16" i="16"/>
  <c r="AI21" i="16"/>
  <c r="N22" i="15" s="1"/>
  <c r="AI20" i="16"/>
  <c r="AI19" i="16"/>
  <c r="AI24" i="16"/>
  <c r="AI23" i="16"/>
  <c r="N24" i="15" s="1"/>
  <c r="AI22" i="16"/>
  <c r="N23" i="15" s="1"/>
  <c r="AI27" i="16"/>
  <c r="AI26" i="16"/>
  <c r="AI25" i="16"/>
  <c r="N26" i="15" s="1"/>
  <c r="AI39" i="16"/>
  <c r="N40" i="15" s="1"/>
  <c r="AI38" i="16"/>
  <c r="AI37" i="16"/>
  <c r="AI36" i="16"/>
  <c r="AI35" i="16"/>
  <c r="N36" i="15" s="1"/>
  <c r="AI34" i="16"/>
  <c r="AI33" i="16"/>
  <c r="AI32" i="16"/>
  <c r="N33" i="15" s="1"/>
  <c r="AI31" i="16"/>
  <c r="N32" i="15" s="1"/>
  <c r="AI30" i="16"/>
  <c r="AI29" i="16"/>
  <c r="AI28" i="16"/>
  <c r="N29" i="15" s="1"/>
  <c r="AH9" i="16"/>
  <c r="M10" i="15" s="1"/>
  <c r="AH12" i="16"/>
  <c r="AH11" i="16"/>
  <c r="AH10" i="16"/>
  <c r="M11" i="15" s="1"/>
  <c r="AH15" i="16"/>
  <c r="M16" i="15" s="1"/>
  <c r="AH14" i="16"/>
  <c r="AH13" i="16"/>
  <c r="AH18" i="16"/>
  <c r="AH17" i="16"/>
  <c r="M18" i="15" s="1"/>
  <c r="AH16" i="16"/>
  <c r="AH21" i="16"/>
  <c r="AH20" i="16"/>
  <c r="M21" i="15" s="1"/>
  <c r="AH19" i="16"/>
  <c r="M20" i="15" s="1"/>
  <c r="AH24" i="16"/>
  <c r="AH23" i="16"/>
  <c r="AH22" i="16"/>
  <c r="M23" i="15" s="1"/>
  <c r="AH27" i="16"/>
  <c r="M28" i="15" s="1"/>
  <c r="AH26" i="16"/>
  <c r="AH25" i="16"/>
  <c r="AH39" i="16"/>
  <c r="M40" i="15" s="1"/>
  <c r="AH38" i="16"/>
  <c r="M39" i="15" s="1"/>
  <c r="AH37" i="16"/>
  <c r="AH36" i="16"/>
  <c r="AH35" i="16"/>
  <c r="M36" i="15" s="1"/>
  <c r="AH34" i="16"/>
  <c r="M35" i="15" s="1"/>
  <c r="AH33" i="16"/>
  <c r="AH32" i="16"/>
  <c r="AH31" i="16"/>
  <c r="M32" i="15" s="1"/>
  <c r="AH30" i="16"/>
  <c r="M31" i="15" s="1"/>
  <c r="AH29" i="16"/>
  <c r="AH28" i="16"/>
  <c r="AG9" i="16"/>
  <c r="L10" i="15" s="1"/>
  <c r="AG12" i="16"/>
  <c r="L13" i="15" s="1"/>
  <c r="AG11" i="16"/>
  <c r="AG10" i="16"/>
  <c r="AG15" i="16"/>
  <c r="L16" i="15" s="1"/>
  <c r="AG14" i="16"/>
  <c r="L15" i="15" s="1"/>
  <c r="AG13" i="16"/>
  <c r="AG18" i="16"/>
  <c r="AG17" i="16"/>
  <c r="AG16" i="16"/>
  <c r="L17" i="15" s="1"/>
  <c r="AG21" i="16"/>
  <c r="AG20" i="16"/>
  <c r="AG19" i="16"/>
  <c r="L20" i="15" s="1"/>
  <c r="AG24" i="16"/>
  <c r="L25" i="15" s="1"/>
  <c r="AG23" i="16"/>
  <c r="AG22" i="16"/>
  <c r="AG27" i="16"/>
  <c r="L28" i="15" s="1"/>
  <c r="AG26" i="16"/>
  <c r="L27" i="15" s="1"/>
  <c r="AG25" i="16"/>
  <c r="AG39" i="16"/>
  <c r="AG38" i="16"/>
  <c r="L39" i="15" s="1"/>
  <c r="AG37" i="16"/>
  <c r="L38" i="15" s="1"/>
  <c r="AG36" i="16"/>
  <c r="L37" i="15" s="1"/>
  <c r="AG35" i="16"/>
  <c r="AG34" i="16"/>
  <c r="L35" i="15" s="1"/>
  <c r="AG33" i="16"/>
  <c r="L34" i="15" s="1"/>
  <c r="AG32" i="16"/>
  <c r="L33" i="15" s="1"/>
  <c r="AG31" i="16"/>
  <c r="AG30" i="16"/>
  <c r="L31" i="15" s="1"/>
  <c r="AG29" i="16"/>
  <c r="L30" i="15" s="1"/>
  <c r="AG28" i="16"/>
  <c r="L29" i="15" s="1"/>
  <c r="AF9" i="16"/>
  <c r="K10" i="15" s="1"/>
  <c r="AF12" i="16"/>
  <c r="K13" i="15" s="1"/>
  <c r="AF11" i="16"/>
  <c r="K12" i="15" s="1"/>
  <c r="AF10" i="16"/>
  <c r="AF15" i="16"/>
  <c r="AF14" i="16"/>
  <c r="K15" i="15" s="1"/>
  <c r="AF13" i="16"/>
  <c r="AF18" i="16"/>
  <c r="AF17" i="16"/>
  <c r="K18" i="15" s="1"/>
  <c r="AF16" i="16"/>
  <c r="K17" i="15" s="1"/>
  <c r="AF21" i="16"/>
  <c r="K22" i="15" s="1"/>
  <c r="AF20" i="16"/>
  <c r="AF19" i="16"/>
  <c r="AF24" i="16"/>
  <c r="K25" i="15" s="1"/>
  <c r="AF23" i="16"/>
  <c r="K24" i="15" s="1"/>
  <c r="AF22" i="16"/>
  <c r="AF27" i="16"/>
  <c r="AF26" i="16"/>
  <c r="AF25" i="16"/>
  <c r="K26" i="15" s="1"/>
  <c r="AF39" i="16"/>
  <c r="AF38" i="16"/>
  <c r="AF37" i="16"/>
  <c r="K38" i="15" s="1"/>
  <c r="AF36" i="16"/>
  <c r="K37" i="15" s="1"/>
  <c r="AF35" i="16"/>
  <c r="AF34" i="16"/>
  <c r="AF33" i="16"/>
  <c r="AF32" i="16"/>
  <c r="K33" i="15" s="1"/>
  <c r="AF31" i="16"/>
  <c r="AF30" i="16"/>
  <c r="AF29" i="16"/>
  <c r="K30" i="15" s="1"/>
  <c r="AF28" i="16"/>
  <c r="K29" i="15" s="1"/>
  <c r="AE9" i="16"/>
  <c r="AE12" i="16"/>
  <c r="AE11" i="16"/>
  <c r="AE10" i="16"/>
  <c r="J11" i="15" s="1"/>
  <c r="AE15" i="16"/>
  <c r="AE14" i="16"/>
  <c r="AE13" i="16"/>
  <c r="J14" i="15" s="1"/>
  <c r="AE18" i="16"/>
  <c r="J19" i="15" s="1"/>
  <c r="AE17" i="16"/>
  <c r="AE16" i="16"/>
  <c r="AE21" i="16"/>
  <c r="AE20" i="16"/>
  <c r="J21" i="15" s="1"/>
  <c r="AE19" i="16"/>
  <c r="AE24" i="16"/>
  <c r="AE23" i="16"/>
  <c r="J24" i="15" s="1"/>
  <c r="AE22" i="16"/>
  <c r="J23" i="15" s="1"/>
  <c r="AE27" i="16"/>
  <c r="AE26" i="16"/>
  <c r="J27" i="15" s="1"/>
  <c r="AE25" i="16"/>
  <c r="J26" i="15" s="1"/>
  <c r="AE39" i="16"/>
  <c r="J40" i="15" s="1"/>
  <c r="AE38" i="16"/>
  <c r="J39" i="15" s="1"/>
  <c r="AE37" i="16"/>
  <c r="AE36" i="16"/>
  <c r="J37" i="15" s="1"/>
  <c r="AE35" i="16"/>
  <c r="J36" i="15" s="1"/>
  <c r="AE34" i="16"/>
  <c r="J35" i="15" s="1"/>
  <c r="AE33" i="16"/>
  <c r="AE32" i="16"/>
  <c r="J33" i="15" s="1"/>
  <c r="AE31" i="16"/>
  <c r="J32" i="15" s="1"/>
  <c r="AE30" i="16"/>
  <c r="J31" i="15" s="1"/>
  <c r="AE29" i="16"/>
  <c r="AE28" i="16"/>
  <c r="J29" i="15" s="1"/>
  <c r="AD9" i="16"/>
  <c r="I10" i="15" s="1"/>
  <c r="AD12" i="16"/>
  <c r="I13" i="15" s="1"/>
  <c r="AD11" i="16"/>
  <c r="AD10" i="16"/>
  <c r="I11" i="15" s="1"/>
  <c r="AD15" i="16"/>
  <c r="I16" i="15" s="1"/>
  <c r="AD14" i="16"/>
  <c r="AD13" i="16"/>
  <c r="AD18" i="16"/>
  <c r="I19" i="15" s="1"/>
  <c r="AD17" i="16"/>
  <c r="I18" i="15" s="1"/>
  <c r="AD16" i="16"/>
  <c r="AD21" i="16"/>
  <c r="AD20" i="16"/>
  <c r="I21" i="15" s="1"/>
  <c r="AD19" i="16"/>
  <c r="I20" i="15" s="1"/>
  <c r="AD24" i="16"/>
  <c r="I25" i="15" s="1"/>
  <c r="AD23" i="16"/>
  <c r="AD22" i="16"/>
  <c r="I23" i="15" s="1"/>
  <c r="AD27" i="16"/>
  <c r="I28" i="15" s="1"/>
  <c r="AD26" i="16"/>
  <c r="AD25" i="16"/>
  <c r="AD39" i="16"/>
  <c r="I40" i="15" s="1"/>
  <c r="AD38" i="16"/>
  <c r="I39" i="15" s="1"/>
  <c r="AD37" i="16"/>
  <c r="I38" i="15" s="1"/>
  <c r="AD36" i="16"/>
  <c r="AD35" i="16"/>
  <c r="I36" i="15" s="1"/>
  <c r="AD34" i="16"/>
  <c r="I35" i="15" s="1"/>
  <c r="AD33" i="16"/>
  <c r="I34" i="15" s="1"/>
  <c r="AD32" i="16"/>
  <c r="I33" i="15" s="1"/>
  <c r="AD31" i="16"/>
  <c r="I32" i="15" s="1"/>
  <c r="AD30" i="16"/>
  <c r="I31" i="15" s="1"/>
  <c r="AD29" i="16"/>
  <c r="I30" i="15" s="1"/>
  <c r="AD28" i="16"/>
  <c r="AC9" i="16"/>
  <c r="H10" i="15" s="1"/>
  <c r="AC12" i="16"/>
  <c r="H13" i="15" s="1"/>
  <c r="AC11" i="16"/>
  <c r="AC10" i="16"/>
  <c r="AC15" i="16"/>
  <c r="H16" i="15" s="1"/>
  <c r="AC14" i="16"/>
  <c r="H15" i="15" s="1"/>
  <c r="AC13" i="16"/>
  <c r="AC18" i="16"/>
  <c r="AC17" i="16"/>
  <c r="H18" i="15" s="1"/>
  <c r="AC16" i="16"/>
  <c r="H17" i="15" s="1"/>
  <c r="AC21" i="16"/>
  <c r="AC20" i="16"/>
  <c r="H21" i="15" s="1"/>
  <c r="AC19" i="16"/>
  <c r="H20" i="15" s="1"/>
  <c r="AC24" i="16"/>
  <c r="H25" i="15" s="1"/>
  <c r="AC23" i="16"/>
  <c r="AC22" i="16"/>
  <c r="AC27" i="16"/>
  <c r="H28" i="15" s="1"/>
  <c r="AC26" i="16"/>
  <c r="H27" i="15" s="1"/>
  <c r="AC25" i="16"/>
  <c r="AC39" i="16"/>
  <c r="H40" i="15" s="1"/>
  <c r="AC38" i="16"/>
  <c r="AC37" i="16"/>
  <c r="H38" i="15" s="1"/>
  <c r="AC36" i="16"/>
  <c r="AC35" i="16"/>
  <c r="H36" i="15" s="1"/>
  <c r="AC34" i="16"/>
  <c r="H35" i="15" s="1"/>
  <c r="AC33" i="16"/>
  <c r="H34" i="15" s="1"/>
  <c r="AC32" i="16"/>
  <c r="AC31" i="16"/>
  <c r="H32" i="15" s="1"/>
  <c r="AC30" i="16"/>
  <c r="H31" i="15" s="1"/>
  <c r="AC29" i="16"/>
  <c r="H30" i="15" s="1"/>
  <c r="AC28" i="16"/>
  <c r="AB9" i="16"/>
  <c r="G10" i="15" s="1"/>
  <c r="AB12" i="16"/>
  <c r="G13" i="15" s="1"/>
  <c r="AB11" i="16"/>
  <c r="G12" i="15" s="1"/>
  <c r="AB10" i="16"/>
  <c r="AB15" i="16"/>
  <c r="AB14" i="16"/>
  <c r="G15" i="15" s="1"/>
  <c r="AB13" i="16"/>
  <c r="G14" i="15" s="1"/>
  <c r="AB18" i="16"/>
  <c r="AB17" i="16"/>
  <c r="G18" i="15" s="1"/>
  <c r="AB16" i="16"/>
  <c r="G17" i="15" s="1"/>
  <c r="AB21" i="16"/>
  <c r="G22" i="15" s="1"/>
  <c r="AB20" i="16"/>
  <c r="AB19" i="16"/>
  <c r="G20" i="15" s="1"/>
  <c r="AB24" i="16"/>
  <c r="G25" i="15" s="1"/>
  <c r="AB23" i="16"/>
  <c r="G24" i="15" s="1"/>
  <c r="AB22" i="16"/>
  <c r="AB27" i="16"/>
  <c r="AB26" i="16"/>
  <c r="G27" i="15" s="1"/>
  <c r="AB25" i="16"/>
  <c r="G26" i="15" s="1"/>
  <c r="AB39" i="16"/>
  <c r="G40" i="15" s="1"/>
  <c r="AB38" i="16"/>
  <c r="G39" i="15" s="1"/>
  <c r="AB37" i="16"/>
  <c r="G38" i="15" s="1"/>
  <c r="AB36" i="16"/>
  <c r="G37" i="15" s="1"/>
  <c r="AB35" i="16"/>
  <c r="AB34" i="16"/>
  <c r="AB33" i="16"/>
  <c r="G34" i="15" s="1"/>
  <c r="AB32" i="16"/>
  <c r="G33" i="15" s="1"/>
  <c r="AB31" i="16"/>
  <c r="AB30" i="16"/>
  <c r="AB29" i="16"/>
  <c r="G30" i="15" s="1"/>
  <c r="AB28" i="16"/>
  <c r="G29" i="15" s="1"/>
  <c r="O40" i="15"/>
  <c r="L40" i="15"/>
  <c r="K40" i="15"/>
  <c r="O39" i="15"/>
  <c r="N39" i="15"/>
  <c r="K39" i="15"/>
  <c r="H39" i="15"/>
  <c r="N38" i="15"/>
  <c r="M38" i="15"/>
  <c r="J38" i="15"/>
  <c r="N37" i="15"/>
  <c r="M37" i="15"/>
  <c r="I37" i="15"/>
  <c r="H37" i="15"/>
  <c r="O36" i="15"/>
  <c r="L36" i="15"/>
  <c r="K36" i="15"/>
  <c r="G36" i="15"/>
  <c r="O35" i="15"/>
  <c r="N35" i="15"/>
  <c r="K35" i="15"/>
  <c r="G35" i="15"/>
  <c r="N34" i="15"/>
  <c r="M34" i="15"/>
  <c r="K34" i="15"/>
  <c r="J34" i="15"/>
  <c r="M33" i="15"/>
  <c r="H33" i="15"/>
  <c r="O32" i="15"/>
  <c r="L32" i="15"/>
  <c r="K32" i="15"/>
  <c r="G32" i="15"/>
  <c r="O31" i="15"/>
  <c r="N31" i="15"/>
  <c r="K31" i="15"/>
  <c r="G31" i="15"/>
  <c r="N30" i="15"/>
  <c r="M30" i="15"/>
  <c r="J30" i="15"/>
  <c r="M29" i="15"/>
  <c r="I29" i="15"/>
  <c r="H29" i="15"/>
  <c r="O28" i="15"/>
  <c r="N28" i="15"/>
  <c r="K28" i="15"/>
  <c r="J28" i="15"/>
  <c r="G28" i="15"/>
  <c r="N27" i="15"/>
  <c r="M27" i="15"/>
  <c r="K27" i="15"/>
  <c r="I27" i="15"/>
  <c r="M26" i="15"/>
  <c r="L26" i="15"/>
  <c r="I26" i="15"/>
  <c r="H26" i="15"/>
  <c r="N25" i="15"/>
  <c r="M25" i="15"/>
  <c r="J25" i="15"/>
  <c r="M24" i="15"/>
  <c r="L24" i="15"/>
  <c r="I24" i="15"/>
  <c r="H24" i="15"/>
  <c r="O23" i="15"/>
  <c r="L23" i="15"/>
  <c r="K23" i="15"/>
  <c r="H23" i="15"/>
  <c r="G23" i="15"/>
  <c r="M22" i="15"/>
  <c r="L22" i="15"/>
  <c r="J22" i="15"/>
  <c r="I22" i="15"/>
  <c r="H22" i="15"/>
  <c r="O21" i="15"/>
  <c r="N21" i="15"/>
  <c r="L21" i="15"/>
  <c r="K21" i="15"/>
  <c r="G21" i="15"/>
  <c r="O20" i="15"/>
  <c r="N20" i="15"/>
  <c r="K20" i="15"/>
  <c r="J20" i="15"/>
  <c r="O19" i="15"/>
  <c r="M19" i="15"/>
  <c r="L19" i="15"/>
  <c r="K19" i="15"/>
  <c r="H19" i="15"/>
  <c r="G19" i="15"/>
  <c r="O18" i="15"/>
  <c r="N18" i="15"/>
  <c r="L18" i="15"/>
  <c r="J18" i="15"/>
  <c r="N17" i="15"/>
  <c r="M17" i="15"/>
  <c r="J17" i="15"/>
  <c r="I17" i="15"/>
  <c r="O16" i="15"/>
  <c r="N16" i="15"/>
  <c r="K16" i="15"/>
  <c r="J16" i="15"/>
  <c r="G16" i="15"/>
  <c r="N15" i="15"/>
  <c r="M15" i="15"/>
  <c r="J15" i="15"/>
  <c r="I15" i="15"/>
  <c r="M14" i="15"/>
  <c r="L14" i="15"/>
  <c r="K14" i="15"/>
  <c r="I14" i="15"/>
  <c r="H14" i="15"/>
  <c r="N13" i="15"/>
  <c r="M13" i="15"/>
  <c r="J13" i="15"/>
  <c r="O12" i="15"/>
  <c r="N12" i="15"/>
  <c r="M12" i="15"/>
  <c r="L12" i="15"/>
  <c r="J12" i="15"/>
  <c r="I12" i="15"/>
  <c r="H12" i="15"/>
  <c r="O11" i="15"/>
  <c r="L11" i="15"/>
  <c r="K11" i="15"/>
  <c r="H11" i="15"/>
  <c r="G11" i="15"/>
  <c r="O10" i="15"/>
  <c r="N10" i="15"/>
  <c r="J10" i="15"/>
  <c r="O9" i="15"/>
  <c r="N9" i="15"/>
  <c r="M9" i="15"/>
  <c r="K9" i="15"/>
  <c r="J9" i="15"/>
  <c r="I9" i="15"/>
  <c r="G9" i="15"/>
  <c r="O8" i="15"/>
  <c r="N8" i="15"/>
  <c r="M8" i="15"/>
  <c r="L8" i="15"/>
  <c r="K8" i="15"/>
  <c r="J8" i="15"/>
  <c r="I8" i="15"/>
  <c r="H8" i="15"/>
  <c r="AJ56" i="16"/>
  <c r="O57" i="15" s="1"/>
  <c r="AI56" i="16"/>
  <c r="N57" i="15" s="1"/>
  <c r="AH56" i="16"/>
  <c r="M57" i="15" s="1"/>
  <c r="AG56" i="16"/>
  <c r="L57" i="15" s="1"/>
  <c r="AF56" i="16"/>
  <c r="K57" i="15" s="1"/>
  <c r="AE56" i="16"/>
  <c r="J57" i="15" s="1"/>
  <c r="AD56" i="16"/>
  <c r="I57" i="15" s="1"/>
  <c r="AC56" i="16"/>
  <c r="H57" i="15" s="1"/>
  <c r="AB56" i="16"/>
  <c r="G57" i="15" s="1"/>
  <c r="AJ55" i="16"/>
  <c r="O56" i="15" s="1"/>
  <c r="AI55" i="16"/>
  <c r="N56" i="15" s="1"/>
  <c r="AH55" i="16"/>
  <c r="M56" i="15" s="1"/>
  <c r="AG55" i="16"/>
  <c r="L56" i="15" s="1"/>
  <c r="AF55" i="16"/>
  <c r="K56" i="15" s="1"/>
  <c r="AE55" i="16"/>
  <c r="J56" i="15" s="1"/>
  <c r="AD55" i="16"/>
  <c r="I56" i="15" s="1"/>
  <c r="AC55" i="16"/>
  <c r="H56" i="15" s="1"/>
  <c r="AB55" i="16"/>
  <c r="G56" i="15" s="1"/>
  <c r="AJ54" i="16"/>
  <c r="O55" i="15" s="1"/>
  <c r="AI54" i="16"/>
  <c r="N55" i="15" s="1"/>
  <c r="AH54" i="16"/>
  <c r="M55" i="15" s="1"/>
  <c r="AG54" i="16"/>
  <c r="L55" i="15" s="1"/>
  <c r="AF54" i="16"/>
  <c r="K55" i="15" s="1"/>
  <c r="AE54" i="16"/>
  <c r="J55" i="15" s="1"/>
  <c r="AD54" i="16"/>
  <c r="I55" i="15" s="1"/>
  <c r="AC54" i="16"/>
  <c r="H55" i="15" s="1"/>
  <c r="AB54" i="16"/>
  <c r="G55" i="15" s="1"/>
  <c r="AJ53" i="16"/>
  <c r="O54" i="15" s="1"/>
  <c r="AI53" i="16"/>
  <c r="N54" i="15" s="1"/>
  <c r="AH53" i="16"/>
  <c r="M54" i="15" s="1"/>
  <c r="AG53" i="16"/>
  <c r="L54" i="15" s="1"/>
  <c r="AF53" i="16"/>
  <c r="K54" i="15" s="1"/>
  <c r="AE53" i="16"/>
  <c r="J54" i="15" s="1"/>
  <c r="AD53" i="16"/>
  <c r="I54" i="15" s="1"/>
  <c r="AC53" i="16"/>
  <c r="H54" i="15" s="1"/>
  <c r="AB53" i="16"/>
  <c r="G54" i="15" s="1"/>
  <c r="AJ52" i="16"/>
  <c r="O53" i="15" s="1"/>
  <c r="AI52" i="16"/>
  <c r="N53" i="15" s="1"/>
  <c r="AH52" i="16"/>
  <c r="M53" i="15" s="1"/>
  <c r="AG52" i="16"/>
  <c r="L53" i="15" s="1"/>
  <c r="AF52" i="16"/>
  <c r="K53" i="15" s="1"/>
  <c r="AE52" i="16"/>
  <c r="J53" i="15" s="1"/>
  <c r="AD52" i="16"/>
  <c r="I53" i="15" s="1"/>
  <c r="AC52" i="16"/>
  <c r="H53" i="15" s="1"/>
  <c r="AB52" i="16"/>
  <c r="G53" i="15" s="1"/>
  <c r="AJ51" i="16"/>
  <c r="O52" i="15" s="1"/>
  <c r="AI51" i="16"/>
  <c r="N52" i="15" s="1"/>
  <c r="AH51" i="16"/>
  <c r="M52" i="15" s="1"/>
  <c r="AG51" i="16"/>
  <c r="L52" i="15" s="1"/>
  <c r="AF51" i="16"/>
  <c r="K52" i="15" s="1"/>
  <c r="AE51" i="16"/>
  <c r="J52" i="15" s="1"/>
  <c r="AD51" i="16"/>
  <c r="I52" i="15" s="1"/>
  <c r="AC51" i="16"/>
  <c r="H52" i="15" s="1"/>
  <c r="AB51" i="16"/>
  <c r="G52" i="15" s="1"/>
  <c r="AJ50" i="16"/>
  <c r="O51" i="15" s="1"/>
  <c r="AI50" i="16"/>
  <c r="N51" i="15" s="1"/>
  <c r="AH50" i="16"/>
  <c r="M51" i="15" s="1"/>
  <c r="AG50" i="16"/>
  <c r="L51" i="15" s="1"/>
  <c r="AF50" i="16"/>
  <c r="K51" i="15" s="1"/>
  <c r="AE50" i="16"/>
  <c r="J51" i="15" s="1"/>
  <c r="AD50" i="16"/>
  <c r="I51" i="15" s="1"/>
  <c r="AC50" i="16"/>
  <c r="H51" i="15" s="1"/>
  <c r="AB50" i="16"/>
  <c r="G51" i="15" s="1"/>
  <c r="AJ49" i="16"/>
  <c r="O50" i="15" s="1"/>
  <c r="AI49" i="16"/>
  <c r="N50" i="15" s="1"/>
  <c r="AH49" i="16"/>
  <c r="M50" i="15" s="1"/>
  <c r="AG49" i="16"/>
  <c r="L50" i="15" s="1"/>
  <c r="AF49" i="16"/>
  <c r="K50" i="15" s="1"/>
  <c r="AE49" i="16"/>
  <c r="J50" i="15" s="1"/>
  <c r="AD49" i="16"/>
  <c r="I50" i="15" s="1"/>
  <c r="AC49" i="16"/>
  <c r="H50" i="15" s="1"/>
  <c r="AB49" i="16"/>
  <c r="G50" i="15" s="1"/>
  <c r="AJ48" i="16"/>
  <c r="O49" i="15" s="1"/>
  <c r="AI48" i="16"/>
  <c r="N49" i="15" s="1"/>
  <c r="AH48" i="16"/>
  <c r="M49" i="15" s="1"/>
  <c r="AG48" i="16"/>
  <c r="L49" i="15" s="1"/>
  <c r="AF48" i="16"/>
  <c r="K49" i="15" s="1"/>
  <c r="AE48" i="16"/>
  <c r="J49" i="15" s="1"/>
  <c r="AD48" i="16"/>
  <c r="I49" i="15" s="1"/>
  <c r="AC48" i="16"/>
  <c r="H49" i="15" s="1"/>
  <c r="AB48" i="16"/>
  <c r="G49" i="15" s="1"/>
  <c r="AJ47" i="16"/>
  <c r="O48" i="15" s="1"/>
  <c r="AI47" i="16"/>
  <c r="N48" i="15" s="1"/>
  <c r="AH47" i="16"/>
  <c r="M48" i="15" s="1"/>
  <c r="AG47" i="16"/>
  <c r="L48" i="15" s="1"/>
  <c r="AF47" i="16"/>
  <c r="K48" i="15" s="1"/>
  <c r="AE47" i="16"/>
  <c r="J48" i="15" s="1"/>
  <c r="AD47" i="16"/>
  <c r="I48" i="15" s="1"/>
  <c r="AC47" i="16"/>
  <c r="H48" i="15" s="1"/>
  <c r="AB47" i="16"/>
  <c r="G48" i="15" s="1"/>
  <c r="AJ46" i="16"/>
  <c r="O47" i="15" s="1"/>
  <c r="AI46" i="16"/>
  <c r="N47" i="15" s="1"/>
  <c r="AH46" i="16"/>
  <c r="M47" i="15" s="1"/>
  <c r="AG46" i="16"/>
  <c r="L47" i="15" s="1"/>
  <c r="AF46" i="16"/>
  <c r="K47" i="15" s="1"/>
  <c r="AE46" i="16"/>
  <c r="J47" i="15" s="1"/>
  <c r="AD46" i="16"/>
  <c r="I47" i="15" s="1"/>
  <c r="AC46" i="16"/>
  <c r="H47" i="15" s="1"/>
  <c r="AB46" i="16"/>
  <c r="G47" i="15" s="1"/>
  <c r="AJ45" i="16"/>
  <c r="O46" i="15" s="1"/>
  <c r="AI45" i="16"/>
  <c r="N46" i="15" s="1"/>
  <c r="AH45" i="16"/>
  <c r="M46" i="15" s="1"/>
  <c r="AG45" i="16"/>
  <c r="L46" i="15" s="1"/>
  <c r="AF45" i="16"/>
  <c r="K46" i="15" s="1"/>
  <c r="AE45" i="16"/>
  <c r="J46" i="15" s="1"/>
  <c r="AD45" i="16"/>
  <c r="I46" i="15" s="1"/>
  <c r="AC45" i="16"/>
  <c r="H46" i="15" s="1"/>
  <c r="AB45" i="16"/>
  <c r="G46" i="15" s="1"/>
  <c r="AJ44" i="16"/>
  <c r="O45" i="15" s="1"/>
  <c r="AI44" i="16"/>
  <c r="N45" i="15" s="1"/>
  <c r="AH44" i="16"/>
  <c r="M45" i="15" s="1"/>
  <c r="AG44" i="16"/>
  <c r="L45" i="15" s="1"/>
  <c r="AF44" i="16"/>
  <c r="K45" i="15" s="1"/>
  <c r="AE44" i="16"/>
  <c r="J45" i="15" s="1"/>
  <c r="AD44" i="16"/>
  <c r="I45" i="15" s="1"/>
  <c r="AC44" i="16"/>
  <c r="H45" i="15" s="1"/>
  <c r="AB44" i="16"/>
  <c r="G45" i="15" s="1"/>
  <c r="AJ43" i="16"/>
  <c r="O44" i="15" s="1"/>
  <c r="AI43" i="16"/>
  <c r="N44" i="15" s="1"/>
  <c r="AH43" i="16"/>
  <c r="M44" i="15" s="1"/>
  <c r="AG43" i="16"/>
  <c r="L44" i="15" s="1"/>
  <c r="AF43" i="16"/>
  <c r="K44" i="15" s="1"/>
  <c r="AE43" i="16"/>
  <c r="J44" i="15" s="1"/>
  <c r="AD43" i="16"/>
  <c r="I44" i="15" s="1"/>
  <c r="AC43" i="16"/>
  <c r="H44" i="15" s="1"/>
  <c r="AB43" i="16"/>
  <c r="G44" i="15" s="1"/>
  <c r="AJ42" i="16"/>
  <c r="O43" i="15" s="1"/>
  <c r="AI42" i="16"/>
  <c r="N43" i="15" s="1"/>
  <c r="AH42" i="16"/>
  <c r="M43" i="15" s="1"/>
  <c r="AG42" i="16"/>
  <c r="L43" i="15" s="1"/>
  <c r="AF42" i="16"/>
  <c r="K43" i="15" s="1"/>
  <c r="AE42" i="16"/>
  <c r="J43" i="15" s="1"/>
  <c r="AD42" i="16"/>
  <c r="I43" i="15" s="1"/>
  <c r="AC42" i="16"/>
  <c r="H43" i="15" s="1"/>
  <c r="AB42" i="16"/>
  <c r="G43" i="15" s="1"/>
  <c r="AJ41" i="16"/>
  <c r="O42" i="15" s="1"/>
  <c r="AI41" i="16"/>
  <c r="N42" i="15" s="1"/>
  <c r="AH41" i="16"/>
  <c r="M42" i="15" s="1"/>
  <c r="AG41" i="16"/>
  <c r="L42" i="15" s="1"/>
  <c r="AF41" i="16"/>
  <c r="K42" i="15" s="1"/>
  <c r="AE41" i="16"/>
  <c r="J42" i="15" s="1"/>
  <c r="AD41" i="16"/>
  <c r="I42" i="15" s="1"/>
  <c r="AC41" i="16"/>
  <c r="H42" i="15" s="1"/>
  <c r="AB41" i="16"/>
  <c r="G42" i="15" s="1"/>
  <c r="AJ40" i="16"/>
  <c r="O41" i="15" s="1"/>
  <c r="AI40" i="16"/>
  <c r="N41" i="15" s="1"/>
  <c r="AH40" i="16"/>
  <c r="M41" i="15" s="1"/>
  <c r="AG40" i="16"/>
  <c r="L41" i="15" s="1"/>
  <c r="AF40" i="16"/>
  <c r="K41" i="15" s="1"/>
  <c r="AE40" i="16"/>
  <c r="J41" i="15" s="1"/>
  <c r="AD40" i="16"/>
  <c r="I41" i="15" s="1"/>
  <c r="AC40" i="16"/>
  <c r="H41" i="15" s="1"/>
  <c r="AB40" i="16"/>
  <c r="G41" i="15" s="1"/>
  <c r="G8" i="15"/>
  <c r="AE7" i="1"/>
  <c r="AH7" i="1"/>
  <c r="AM7" i="1"/>
  <c r="AU7" i="1"/>
  <c r="AX7" i="1"/>
  <c r="AE7" i="2"/>
  <c r="AH7" i="2"/>
  <c r="AM7" i="2"/>
  <c r="AU7" i="2"/>
  <c r="AX7" i="2"/>
  <c r="AE7" i="3"/>
  <c r="AH7" i="3"/>
  <c r="AM7" i="3"/>
  <c r="AU7" i="3"/>
  <c r="AX7" i="3"/>
  <c r="AE8" i="1"/>
  <c r="AH8" i="1"/>
  <c r="AM8" i="1"/>
  <c r="AU8" i="1"/>
  <c r="AX8" i="1"/>
  <c r="AE8" i="2"/>
  <c r="AH8" i="2"/>
  <c r="AM8" i="2"/>
  <c r="AU8" i="2"/>
  <c r="AX8" i="2"/>
  <c r="AE8" i="3"/>
  <c r="AH8" i="3"/>
  <c r="AM8" i="3"/>
  <c r="AU8" i="3"/>
  <c r="AX8" i="3"/>
  <c r="AE56" i="1"/>
  <c r="AH56" i="1"/>
  <c r="AM56" i="1"/>
  <c r="AU56" i="1"/>
  <c r="AX56" i="1"/>
  <c r="AE55" i="1"/>
  <c r="AH55" i="1"/>
  <c r="AM55" i="1"/>
  <c r="AU55" i="1"/>
  <c r="AX55" i="1"/>
  <c r="AE54" i="1"/>
  <c r="AH54" i="1"/>
  <c r="AM54" i="1"/>
  <c r="AU54" i="1"/>
  <c r="AX54" i="1"/>
  <c r="AE53" i="1"/>
  <c r="AH53" i="1"/>
  <c r="AM53" i="1"/>
  <c r="AU53" i="1"/>
  <c r="AX53" i="1"/>
  <c r="AE52" i="1"/>
  <c r="AH52" i="1"/>
  <c r="AM52" i="1"/>
  <c r="AU52" i="1"/>
  <c r="AX52" i="1"/>
  <c r="AE51" i="1"/>
  <c r="AH51" i="1"/>
  <c r="AM51" i="1"/>
  <c r="AU51" i="1"/>
  <c r="AX51" i="1"/>
  <c r="AE50" i="1"/>
  <c r="AH50" i="1"/>
  <c r="AM50" i="1"/>
  <c r="AU50" i="1"/>
  <c r="AX50" i="1"/>
  <c r="AE49" i="1"/>
  <c r="AH49" i="1"/>
  <c r="AM49" i="1"/>
  <c r="AU49" i="1"/>
  <c r="AX49" i="1"/>
  <c r="AE48" i="1"/>
  <c r="AH48" i="1"/>
  <c r="AM48" i="1"/>
  <c r="AU48" i="1"/>
  <c r="AX48" i="1"/>
  <c r="AE47" i="1"/>
  <c r="AH47" i="1"/>
  <c r="AM47" i="1"/>
  <c r="AU47" i="1"/>
  <c r="AX47" i="1"/>
  <c r="AE46" i="1"/>
  <c r="AH46" i="1"/>
  <c r="AM46" i="1"/>
  <c r="AU46" i="1"/>
  <c r="AX46" i="1"/>
  <c r="AE45" i="1"/>
  <c r="AH45" i="1"/>
  <c r="AM45" i="1"/>
  <c r="AU45" i="1"/>
  <c r="AX45" i="1"/>
  <c r="AE44" i="1"/>
  <c r="AH44" i="1"/>
  <c r="AM44" i="1"/>
  <c r="AU44" i="1"/>
  <c r="AX44" i="1"/>
  <c r="AE43" i="1"/>
  <c r="AH43" i="1"/>
  <c r="AM43" i="1"/>
  <c r="AU43" i="1"/>
  <c r="AX43" i="1"/>
  <c r="AE42" i="1"/>
  <c r="AH42" i="1"/>
  <c r="AM42" i="1"/>
  <c r="AU42" i="1"/>
  <c r="AX42" i="1"/>
  <c r="AE41" i="1"/>
  <c r="AH41" i="1"/>
  <c r="AM41" i="1"/>
  <c r="AU41" i="1"/>
  <c r="AX41" i="1"/>
  <c r="AE40" i="1"/>
  <c r="AH40" i="1"/>
  <c r="AM40" i="1"/>
  <c r="AU40" i="1"/>
  <c r="AX40" i="1"/>
  <c r="AE39" i="1"/>
  <c r="AH39" i="1"/>
  <c r="AM39" i="1"/>
  <c r="AU39" i="1"/>
  <c r="AX39" i="1"/>
  <c r="AE38" i="1"/>
  <c r="AH38" i="1"/>
  <c r="AM38" i="1"/>
  <c r="AU38" i="1"/>
  <c r="AX38" i="1"/>
  <c r="AE37" i="1"/>
  <c r="AH37" i="1"/>
  <c r="AM37" i="1"/>
  <c r="AU37" i="1"/>
  <c r="AX37" i="1"/>
  <c r="AE37" i="3"/>
  <c r="AH37" i="3"/>
  <c r="AM37" i="3"/>
  <c r="AU37" i="3"/>
  <c r="AX37" i="3"/>
  <c r="AE36" i="1"/>
  <c r="AH36" i="1"/>
  <c r="AM36" i="1"/>
  <c r="AU36" i="1"/>
  <c r="AX36" i="1"/>
  <c r="AE36" i="3"/>
  <c r="AH36" i="3"/>
  <c r="AM36" i="3"/>
  <c r="AU36" i="3"/>
  <c r="AX36" i="3"/>
  <c r="AE35" i="1"/>
  <c r="AH35" i="1"/>
  <c r="AM35" i="1"/>
  <c r="AU35" i="1"/>
  <c r="AX35" i="1"/>
  <c r="AE35" i="3"/>
  <c r="AH35" i="3"/>
  <c r="AM35" i="3"/>
  <c r="AU35" i="3"/>
  <c r="AX35" i="3"/>
  <c r="AE34" i="1"/>
  <c r="AH34" i="1"/>
  <c r="AM34" i="1"/>
  <c r="AU34" i="1"/>
  <c r="AX34" i="1"/>
  <c r="AE34" i="2"/>
  <c r="AH34" i="2"/>
  <c r="AM34" i="2"/>
  <c r="AU34" i="2"/>
  <c r="AX34" i="2"/>
  <c r="AE34" i="3"/>
  <c r="AH34" i="3"/>
  <c r="AM34" i="3"/>
  <c r="AU34" i="3"/>
  <c r="AX34" i="3"/>
  <c r="AE33" i="1"/>
  <c r="AH33" i="1"/>
  <c r="AM33" i="1"/>
  <c r="AU33" i="1"/>
  <c r="AX33" i="1"/>
  <c r="AE33" i="2"/>
  <c r="AH33" i="2"/>
  <c r="AM33" i="2"/>
  <c r="AU33" i="2"/>
  <c r="AX33" i="2"/>
  <c r="AE33" i="3"/>
  <c r="AH33" i="3"/>
  <c r="AM33" i="3"/>
  <c r="AU33" i="3"/>
  <c r="AX33" i="3"/>
  <c r="AE32" i="1"/>
  <c r="AH32" i="1"/>
  <c r="AM32" i="1"/>
  <c r="AU32" i="1"/>
  <c r="AX32" i="1"/>
  <c r="AE32" i="2"/>
  <c r="AH32" i="2"/>
  <c r="AM32" i="2"/>
  <c r="AU32" i="2"/>
  <c r="AX32" i="2"/>
  <c r="AE32" i="3"/>
  <c r="AH32" i="3"/>
  <c r="AM32" i="3"/>
  <c r="AU32" i="3"/>
  <c r="AX32" i="3"/>
  <c r="AE31" i="1"/>
  <c r="AH31" i="1"/>
  <c r="AM31" i="1"/>
  <c r="AU31" i="1"/>
  <c r="AX31" i="1"/>
  <c r="AE31" i="2"/>
  <c r="AH31" i="2"/>
  <c r="AM31" i="2"/>
  <c r="AU31" i="2"/>
  <c r="AX31" i="2"/>
  <c r="AE31" i="3"/>
  <c r="AH31" i="3"/>
  <c r="AM31" i="3"/>
  <c r="AU31" i="3"/>
  <c r="AX31" i="3"/>
  <c r="AE30" i="1"/>
  <c r="AH30" i="1"/>
  <c r="AM30" i="1"/>
  <c r="AU30" i="1"/>
  <c r="AX30" i="1"/>
  <c r="AE30" i="2"/>
  <c r="AH30" i="2"/>
  <c r="AM30" i="2"/>
  <c r="AU30" i="2"/>
  <c r="AX30" i="2"/>
  <c r="AE30" i="3"/>
  <c r="AH30" i="3"/>
  <c r="AM30" i="3"/>
  <c r="AU30" i="3"/>
  <c r="AX30" i="3"/>
  <c r="AE29" i="1"/>
  <c r="AH29" i="1"/>
  <c r="AM29" i="1"/>
  <c r="AU29" i="1"/>
  <c r="AX29" i="1"/>
  <c r="AE29" i="2"/>
  <c r="AH29" i="2"/>
  <c r="AM29" i="2"/>
  <c r="AU29" i="2"/>
  <c r="AX29" i="2"/>
  <c r="AE29" i="3"/>
  <c r="AH29" i="3"/>
  <c r="AM29" i="3"/>
  <c r="AU29" i="3"/>
  <c r="AX29" i="3"/>
  <c r="AE28" i="1"/>
  <c r="AH28" i="1"/>
  <c r="AM28" i="1"/>
  <c r="AU28" i="1"/>
  <c r="AX28" i="1"/>
  <c r="AE28" i="2"/>
  <c r="AH28" i="2"/>
  <c r="AM28" i="2"/>
  <c r="AU28" i="2"/>
  <c r="AX28" i="2"/>
  <c r="AE28" i="3"/>
  <c r="AH28" i="3"/>
  <c r="AM28" i="3"/>
  <c r="AU28" i="3"/>
  <c r="AX28" i="3"/>
  <c r="AE27" i="1"/>
  <c r="AH27" i="1"/>
  <c r="AM27" i="1"/>
  <c r="AU27" i="1"/>
  <c r="AX27" i="1"/>
  <c r="AE27" i="2"/>
  <c r="AH27" i="2"/>
  <c r="AM27" i="2"/>
  <c r="AU27" i="2"/>
  <c r="AX27" i="2"/>
  <c r="AE27" i="3"/>
  <c r="AH27" i="3"/>
  <c r="AM27" i="3"/>
  <c r="AU27" i="3"/>
  <c r="AX27" i="3"/>
  <c r="AE26" i="1"/>
  <c r="AH26" i="1"/>
  <c r="AM26" i="1"/>
  <c r="AU26" i="1"/>
  <c r="AX26" i="1"/>
  <c r="AE26" i="2"/>
  <c r="AH26" i="2"/>
  <c r="AM26" i="2"/>
  <c r="AU26" i="2"/>
  <c r="AX26" i="2"/>
  <c r="AE26" i="3"/>
  <c r="AH26" i="3"/>
  <c r="AM26" i="3"/>
  <c r="AU26" i="3"/>
  <c r="AX26" i="3"/>
  <c r="AE25" i="1"/>
  <c r="AH25" i="1"/>
  <c r="AM25" i="1"/>
  <c r="AU25" i="1"/>
  <c r="AX25" i="1"/>
  <c r="AE25" i="2"/>
  <c r="AH25" i="2"/>
  <c r="AM25" i="2"/>
  <c r="AU25" i="2"/>
  <c r="AX25" i="2"/>
  <c r="AE25" i="3"/>
  <c r="AH25" i="3"/>
  <c r="AM25" i="3"/>
  <c r="AU25" i="3"/>
  <c r="AX25" i="3"/>
  <c r="AE24" i="1"/>
  <c r="AH24" i="1"/>
  <c r="AM24" i="1"/>
  <c r="AU24" i="1"/>
  <c r="AX24" i="1"/>
  <c r="AE24" i="2"/>
  <c r="AH24" i="2"/>
  <c r="AM24" i="2"/>
  <c r="AU24" i="2"/>
  <c r="AX24" i="2"/>
  <c r="AE24" i="3"/>
  <c r="AH24" i="3"/>
  <c r="AM24" i="3"/>
  <c r="AU24" i="3"/>
  <c r="AX24" i="3"/>
  <c r="AE23" i="1"/>
  <c r="AH23" i="1"/>
  <c r="AM23" i="1"/>
  <c r="AU23" i="1"/>
  <c r="AX23" i="1"/>
  <c r="AE23" i="2"/>
  <c r="AH23" i="2"/>
  <c r="AM23" i="2"/>
  <c r="AU23" i="2"/>
  <c r="AX23" i="2"/>
  <c r="AE23" i="3"/>
  <c r="AH23" i="3"/>
  <c r="AM23" i="3"/>
  <c r="AU23" i="3"/>
  <c r="AX23" i="3"/>
  <c r="AE22" i="1"/>
  <c r="AH22" i="1"/>
  <c r="AM22" i="1"/>
  <c r="AU22" i="1"/>
  <c r="AX22" i="1"/>
  <c r="AE22" i="2"/>
  <c r="AH22" i="2"/>
  <c r="AM22" i="2"/>
  <c r="AU22" i="2"/>
  <c r="AX22" i="2"/>
  <c r="AE22" i="3"/>
  <c r="AH22" i="3"/>
  <c r="AM22" i="3"/>
  <c r="AU22" i="3"/>
  <c r="AX22" i="3"/>
  <c r="AE21" i="1"/>
  <c r="AH21" i="1"/>
  <c r="AM21" i="1"/>
  <c r="AU21" i="1"/>
  <c r="AX21" i="1"/>
  <c r="AE21" i="2"/>
  <c r="AH21" i="2"/>
  <c r="AM21" i="2"/>
  <c r="AU21" i="2"/>
  <c r="AX21" i="2"/>
  <c r="AE21" i="3"/>
  <c r="AH21" i="3"/>
  <c r="AM21" i="3"/>
  <c r="AU21" i="3"/>
  <c r="AX21" i="3"/>
  <c r="AE20" i="1"/>
  <c r="AH20" i="1"/>
  <c r="AM20" i="1"/>
  <c r="AU20" i="1"/>
  <c r="AX20" i="1"/>
  <c r="AE20" i="2"/>
  <c r="AH20" i="2"/>
  <c r="AM20" i="2"/>
  <c r="AU20" i="2"/>
  <c r="AX20" i="2"/>
  <c r="AE20" i="3"/>
  <c r="AH20" i="3"/>
  <c r="AM20" i="3"/>
  <c r="AU20" i="3"/>
  <c r="AX20" i="3"/>
  <c r="AE19" i="1"/>
  <c r="AH19" i="1"/>
  <c r="AM19" i="1"/>
  <c r="AU19" i="1"/>
  <c r="AX19" i="1"/>
  <c r="AE19" i="2"/>
  <c r="AH19" i="2"/>
  <c r="AM19" i="2"/>
  <c r="AU19" i="2"/>
  <c r="AX19" i="2"/>
  <c r="AE19" i="3"/>
  <c r="AH19" i="3"/>
  <c r="AM19" i="3"/>
  <c r="AU19" i="3"/>
  <c r="AX19" i="3"/>
  <c r="AE18" i="1"/>
  <c r="AH18" i="1"/>
  <c r="AM18" i="1"/>
  <c r="AU18" i="1"/>
  <c r="AX18" i="1"/>
  <c r="AE18" i="2"/>
  <c r="AH18" i="2"/>
  <c r="AM18" i="2"/>
  <c r="AU18" i="2"/>
  <c r="AX18" i="2"/>
  <c r="AE18" i="3"/>
  <c r="AH18" i="3"/>
  <c r="AM18" i="3"/>
  <c r="AU18" i="3"/>
  <c r="AX18" i="3"/>
  <c r="AE17" i="1"/>
  <c r="AH17" i="1"/>
  <c r="AM17" i="1"/>
  <c r="AU17" i="1"/>
  <c r="AX17" i="1"/>
  <c r="AE17" i="2"/>
  <c r="AH17" i="2"/>
  <c r="AM17" i="2"/>
  <c r="AU17" i="2"/>
  <c r="AX17" i="2"/>
  <c r="AE17" i="3"/>
  <c r="AH17" i="3"/>
  <c r="AM17" i="3"/>
  <c r="AU17" i="3"/>
  <c r="AX17" i="3"/>
  <c r="AE16" i="1"/>
  <c r="AH16" i="1"/>
  <c r="AM16" i="1"/>
  <c r="AU16" i="1"/>
  <c r="AX16" i="1"/>
  <c r="AE16" i="2"/>
  <c r="AH16" i="2"/>
  <c r="AM16" i="2"/>
  <c r="AU16" i="2"/>
  <c r="AX16" i="2"/>
  <c r="AE16" i="3"/>
  <c r="AH16" i="3"/>
  <c r="AM16" i="3"/>
  <c r="AU16" i="3"/>
  <c r="AX16" i="3"/>
  <c r="AE15" i="1"/>
  <c r="AH15" i="1"/>
  <c r="AM15" i="1"/>
  <c r="AU15" i="1"/>
  <c r="AX15" i="1"/>
  <c r="AE15" i="2"/>
  <c r="AH15" i="2"/>
  <c r="AM15" i="2"/>
  <c r="AU15" i="2"/>
  <c r="AX15" i="2"/>
  <c r="AE15" i="3"/>
  <c r="AH15" i="3"/>
  <c r="AM15" i="3"/>
  <c r="AU15" i="3"/>
  <c r="AX15" i="3"/>
  <c r="AE14" i="1"/>
  <c r="AH14" i="1"/>
  <c r="AM14" i="1"/>
  <c r="AU14" i="1"/>
  <c r="AX14" i="1"/>
  <c r="AE14" i="2"/>
  <c r="AH14" i="2"/>
  <c r="AM14" i="2"/>
  <c r="AU14" i="2"/>
  <c r="AX14" i="2"/>
  <c r="AE14" i="3"/>
  <c r="AH14" i="3"/>
  <c r="AM14" i="3"/>
  <c r="AU14" i="3"/>
  <c r="AX14" i="3"/>
  <c r="AE13" i="1"/>
  <c r="AH13" i="1"/>
  <c r="AM13" i="1"/>
  <c r="AU13" i="1"/>
  <c r="AX13" i="1"/>
  <c r="AE13" i="2"/>
  <c r="AH13" i="2"/>
  <c r="AM13" i="2"/>
  <c r="AU13" i="2"/>
  <c r="AX13" i="2"/>
  <c r="AE13" i="3"/>
  <c r="AH13" i="3"/>
  <c r="AM13" i="3"/>
  <c r="AU13" i="3"/>
  <c r="AX13" i="3"/>
  <c r="AE12" i="1"/>
  <c r="AH12" i="1"/>
  <c r="AM12" i="1"/>
  <c r="AU12" i="1"/>
  <c r="AX12" i="1"/>
  <c r="AE12" i="2"/>
  <c r="AH12" i="2"/>
  <c r="AM12" i="2"/>
  <c r="AU12" i="2"/>
  <c r="AX12" i="2"/>
  <c r="AE12" i="3"/>
  <c r="AH12" i="3"/>
  <c r="AM12" i="3"/>
  <c r="AU12" i="3"/>
  <c r="AX12" i="3"/>
  <c r="AE11" i="1"/>
  <c r="AH11" i="1"/>
  <c r="AM11" i="1"/>
  <c r="AU11" i="1"/>
  <c r="AX11" i="1"/>
  <c r="AE11" i="2"/>
  <c r="AH11" i="2"/>
  <c r="AM11" i="2"/>
  <c r="AU11" i="2"/>
  <c r="AX11" i="2"/>
  <c r="AE11" i="3"/>
  <c r="AH11" i="3"/>
  <c r="AM11" i="3"/>
  <c r="AU11" i="3"/>
  <c r="AX11" i="3"/>
  <c r="AE10" i="1"/>
  <c r="AH10" i="1"/>
  <c r="AM10" i="1"/>
  <c r="AU10" i="1"/>
  <c r="AX10" i="1"/>
  <c r="AE10" i="2"/>
  <c r="AH10" i="2"/>
  <c r="AM10" i="2"/>
  <c r="AU10" i="2"/>
  <c r="AX10" i="2"/>
  <c r="AX10" i="3"/>
  <c r="AU10" i="3"/>
  <c r="AM10" i="3"/>
  <c r="AH10" i="3"/>
  <c r="AE10" i="3"/>
  <c r="AE9" i="1"/>
  <c r="AH9" i="1"/>
  <c r="AM9" i="1"/>
  <c r="AU9" i="1"/>
  <c r="AX9" i="1"/>
  <c r="AU9" i="2"/>
  <c r="AE9" i="2"/>
  <c r="AH9" i="2"/>
  <c r="AM9" i="2"/>
  <c r="AX9" i="2"/>
  <c r="AE9" i="3"/>
  <c r="AH9" i="3"/>
  <c r="AM9" i="3"/>
  <c r="AU9" i="3"/>
  <c r="AX9" i="3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E57" i="15"/>
  <c r="D57" i="15"/>
  <c r="C57" i="15"/>
  <c r="B57" i="15"/>
  <c r="E56" i="15"/>
  <c r="D56" i="15"/>
  <c r="C56" i="15"/>
  <c r="B56" i="15"/>
  <c r="E55" i="15"/>
  <c r="D55" i="15"/>
  <c r="C55" i="15"/>
  <c r="B55" i="15"/>
  <c r="E54" i="15"/>
  <c r="D54" i="15"/>
  <c r="C54" i="15"/>
  <c r="B54" i="15"/>
  <c r="E53" i="15"/>
  <c r="D53" i="15"/>
  <c r="C53" i="15"/>
  <c r="B53" i="15"/>
  <c r="E52" i="15"/>
  <c r="D52" i="15"/>
  <c r="C52" i="15"/>
  <c r="B52" i="15"/>
  <c r="E51" i="15"/>
  <c r="D51" i="15"/>
  <c r="C51" i="15"/>
  <c r="B51" i="15"/>
  <c r="E50" i="15"/>
  <c r="D50" i="15"/>
  <c r="C50" i="15"/>
  <c r="B50" i="15"/>
  <c r="E49" i="15"/>
  <c r="D49" i="15"/>
  <c r="C49" i="15"/>
  <c r="B49" i="15"/>
  <c r="E48" i="15"/>
  <c r="D48" i="15"/>
  <c r="C48" i="15"/>
  <c r="B48" i="15"/>
  <c r="E47" i="15"/>
  <c r="D47" i="15"/>
  <c r="C47" i="15"/>
  <c r="B47" i="15"/>
  <c r="E46" i="15"/>
  <c r="D46" i="15"/>
  <c r="C46" i="15"/>
  <c r="B46" i="15"/>
  <c r="E45" i="15"/>
  <c r="D45" i="15"/>
  <c r="C45" i="15"/>
  <c r="B45" i="15"/>
  <c r="E44" i="15"/>
  <c r="D44" i="15"/>
  <c r="C44" i="15"/>
  <c r="B44" i="15"/>
  <c r="E43" i="15"/>
  <c r="D43" i="15"/>
  <c r="C43" i="15"/>
  <c r="B43" i="15"/>
  <c r="E42" i="15"/>
  <c r="D42" i="15"/>
  <c r="C42" i="15"/>
  <c r="B42" i="15"/>
  <c r="E41" i="15"/>
  <c r="D41" i="15"/>
  <c r="C41" i="15"/>
  <c r="B41" i="15"/>
  <c r="E40" i="15"/>
  <c r="D40" i="15"/>
  <c r="C40" i="15"/>
  <c r="B40" i="15"/>
  <c r="E39" i="15"/>
  <c r="D39" i="15"/>
  <c r="C39" i="15"/>
  <c r="B39" i="15"/>
  <c r="E38" i="15"/>
  <c r="D38" i="15"/>
  <c r="C38" i="15"/>
  <c r="B38" i="15"/>
  <c r="E37" i="15"/>
  <c r="D37" i="15"/>
  <c r="C37" i="15"/>
  <c r="B37" i="15"/>
  <c r="E36" i="15"/>
  <c r="D36" i="15"/>
  <c r="C36" i="15"/>
  <c r="B36" i="15"/>
  <c r="E35" i="15"/>
  <c r="D35" i="15"/>
  <c r="C35" i="15"/>
  <c r="B35" i="15"/>
  <c r="E34" i="15"/>
  <c r="D34" i="15"/>
  <c r="C34" i="15"/>
  <c r="B34" i="15"/>
  <c r="E33" i="15"/>
  <c r="D33" i="15"/>
  <c r="C33" i="15"/>
  <c r="B33" i="15"/>
  <c r="E32" i="15"/>
  <c r="D32" i="15"/>
  <c r="C32" i="15"/>
  <c r="B32" i="15"/>
  <c r="E31" i="15"/>
  <c r="D31" i="15"/>
  <c r="C31" i="15"/>
  <c r="B31" i="15"/>
  <c r="E30" i="15"/>
  <c r="D30" i="15"/>
  <c r="C30" i="15"/>
  <c r="B30" i="15"/>
  <c r="E29" i="15"/>
  <c r="D29" i="15"/>
  <c r="C29" i="15"/>
  <c r="B29" i="15"/>
  <c r="E28" i="15"/>
  <c r="D28" i="15"/>
  <c r="C28" i="15"/>
  <c r="B28" i="15"/>
  <c r="E27" i="15"/>
  <c r="D27" i="15"/>
  <c r="C27" i="15"/>
  <c r="B27" i="15"/>
  <c r="E26" i="15"/>
  <c r="D26" i="15"/>
  <c r="C26" i="15"/>
  <c r="B26" i="15"/>
  <c r="E25" i="15"/>
  <c r="D25" i="15"/>
  <c r="C25" i="15"/>
  <c r="B25" i="15"/>
  <c r="E24" i="15"/>
  <c r="D24" i="15"/>
  <c r="C24" i="15"/>
  <c r="B24" i="15"/>
  <c r="E23" i="15"/>
  <c r="D23" i="15"/>
  <c r="C23" i="15"/>
  <c r="B23" i="15"/>
  <c r="E22" i="15"/>
  <c r="D22" i="15"/>
  <c r="C22" i="15"/>
  <c r="B22" i="15"/>
  <c r="E21" i="15"/>
  <c r="D21" i="15"/>
  <c r="C21" i="15"/>
  <c r="B21" i="15"/>
  <c r="E20" i="15"/>
  <c r="D20" i="15"/>
  <c r="C20" i="15"/>
  <c r="B20" i="15"/>
  <c r="E19" i="15"/>
  <c r="D19" i="15"/>
  <c r="C19" i="15"/>
  <c r="B19" i="15"/>
  <c r="E18" i="15"/>
  <c r="D18" i="15"/>
  <c r="C18" i="15"/>
  <c r="B18" i="15"/>
  <c r="E17" i="15"/>
  <c r="D17" i="15"/>
  <c r="C17" i="15"/>
  <c r="B17" i="15"/>
  <c r="E16" i="15"/>
  <c r="D16" i="15"/>
  <c r="C16" i="15"/>
  <c r="B16" i="15"/>
  <c r="E15" i="15"/>
  <c r="D15" i="15"/>
  <c r="C15" i="15"/>
  <c r="B15" i="15"/>
  <c r="E14" i="15"/>
  <c r="D14" i="15"/>
  <c r="C14" i="15"/>
  <c r="B14" i="15"/>
  <c r="E13" i="15"/>
  <c r="D13" i="15"/>
  <c r="C13" i="15"/>
  <c r="B13" i="15"/>
  <c r="E12" i="15"/>
  <c r="D12" i="15"/>
  <c r="C12" i="15"/>
  <c r="B12" i="15"/>
  <c r="E11" i="15"/>
  <c r="D11" i="15"/>
  <c r="C11" i="15"/>
  <c r="B11" i="15"/>
  <c r="E10" i="15"/>
  <c r="D10" i="15"/>
  <c r="C10" i="15"/>
  <c r="B10" i="15"/>
  <c r="E9" i="15"/>
  <c r="D9" i="15"/>
  <c r="C9" i="15"/>
  <c r="B9" i="15"/>
  <c r="E8" i="15"/>
  <c r="D8" i="15"/>
  <c r="C8" i="15"/>
  <c r="B8" i="15"/>
  <c r="E56" i="16"/>
  <c r="D56" i="16"/>
  <c r="C56" i="16"/>
  <c r="B56" i="16"/>
  <c r="E55" i="16"/>
  <c r="D55" i="16"/>
  <c r="C55" i="16"/>
  <c r="B55" i="16"/>
  <c r="E54" i="16"/>
  <c r="D54" i="16"/>
  <c r="C54" i="16"/>
  <c r="B54" i="16"/>
  <c r="E53" i="16"/>
  <c r="D53" i="16"/>
  <c r="C53" i="16"/>
  <c r="B53" i="16"/>
  <c r="E52" i="16"/>
  <c r="D52" i="16"/>
  <c r="C52" i="16"/>
  <c r="B52" i="16"/>
  <c r="E51" i="16"/>
  <c r="D51" i="16"/>
  <c r="C51" i="16"/>
  <c r="B51" i="16"/>
  <c r="E50" i="16"/>
  <c r="D50" i="16"/>
  <c r="C50" i="16"/>
  <c r="B50" i="16"/>
  <c r="E49" i="16"/>
  <c r="D49" i="16"/>
  <c r="C49" i="16"/>
  <c r="B49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E41" i="16"/>
  <c r="D41" i="16"/>
  <c r="C41" i="16"/>
  <c r="B41" i="16"/>
  <c r="E40" i="16"/>
  <c r="D40" i="16"/>
  <c r="C40" i="16"/>
  <c r="B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36" i="16"/>
  <c r="D36" i="16"/>
  <c r="C36" i="16"/>
  <c r="B36" i="16"/>
  <c r="E35" i="16"/>
  <c r="D35" i="16"/>
  <c r="C35" i="16"/>
  <c r="B35" i="16"/>
  <c r="E34" i="16"/>
  <c r="D34" i="16"/>
  <c r="C34" i="16"/>
  <c r="B34" i="16"/>
  <c r="E33" i="16"/>
  <c r="D33" i="16"/>
  <c r="C33" i="16"/>
  <c r="B33" i="16"/>
  <c r="E32" i="16"/>
  <c r="D32" i="16"/>
  <c r="C32" i="16"/>
  <c r="B32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2" i="16"/>
  <c r="E21" i="16"/>
  <c r="D21" i="16"/>
  <c r="C21" i="16"/>
  <c r="B21" i="16"/>
  <c r="E20" i="16"/>
  <c r="D20" i="16"/>
  <c r="C20" i="16"/>
  <c r="B20" i="16"/>
  <c r="E19" i="16"/>
  <c r="D19" i="16"/>
  <c r="C19" i="16"/>
  <c r="B19" i="16"/>
  <c r="E18" i="16"/>
  <c r="D18" i="16"/>
  <c r="C18" i="16"/>
  <c r="B18" i="16"/>
  <c r="E17" i="16"/>
  <c r="D17" i="16"/>
  <c r="C17" i="16"/>
  <c r="B17" i="16"/>
  <c r="E16" i="16"/>
  <c r="D16" i="16"/>
  <c r="C16" i="16"/>
  <c r="B16" i="16"/>
  <c r="E15" i="16"/>
  <c r="D15" i="16"/>
  <c r="C15" i="16"/>
  <c r="B15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AE56" i="2"/>
  <c r="AH56" i="2"/>
  <c r="AM56" i="2"/>
  <c r="AU56" i="2"/>
  <c r="AX56" i="2"/>
  <c r="AE56" i="3"/>
  <c r="AH56" i="3"/>
  <c r="AM56" i="3"/>
  <c r="AU56" i="3"/>
  <c r="AX56" i="3"/>
  <c r="AE55" i="2"/>
  <c r="AH55" i="2"/>
  <c r="AM55" i="2"/>
  <c r="AU55" i="2"/>
  <c r="AX55" i="2"/>
  <c r="AE55" i="3"/>
  <c r="AH55" i="3"/>
  <c r="AM55" i="3"/>
  <c r="AU55" i="3"/>
  <c r="AX55" i="3"/>
  <c r="AE54" i="2"/>
  <c r="AH54" i="2"/>
  <c r="AM54" i="2"/>
  <c r="AU54" i="2"/>
  <c r="AX54" i="2"/>
  <c r="AE54" i="3"/>
  <c r="AH54" i="3"/>
  <c r="AM54" i="3"/>
  <c r="AU54" i="3"/>
  <c r="AX54" i="3"/>
  <c r="AE53" i="2"/>
  <c r="AH53" i="2"/>
  <c r="AM53" i="2"/>
  <c r="AU53" i="2"/>
  <c r="AX53" i="2"/>
  <c r="AE53" i="3"/>
  <c r="AH53" i="3"/>
  <c r="AM53" i="3"/>
  <c r="AU53" i="3"/>
  <c r="AX53" i="3"/>
  <c r="AE52" i="2"/>
  <c r="AH52" i="2"/>
  <c r="AM52" i="2"/>
  <c r="AU52" i="2"/>
  <c r="AX52" i="2"/>
  <c r="AE52" i="3"/>
  <c r="AH52" i="3"/>
  <c r="AM52" i="3"/>
  <c r="AU52" i="3"/>
  <c r="AX52" i="3"/>
  <c r="AE51" i="2"/>
  <c r="AH51" i="2"/>
  <c r="AM51" i="2"/>
  <c r="AU51" i="2"/>
  <c r="AX51" i="2"/>
  <c r="AE51" i="3"/>
  <c r="AH51" i="3"/>
  <c r="AM51" i="3"/>
  <c r="AU51" i="3"/>
  <c r="AX51" i="3"/>
  <c r="AE50" i="2"/>
  <c r="AH50" i="2"/>
  <c r="AM50" i="2"/>
  <c r="AU50" i="2"/>
  <c r="AX50" i="2"/>
  <c r="AE50" i="3"/>
  <c r="AH50" i="3"/>
  <c r="AM50" i="3"/>
  <c r="AU50" i="3"/>
  <c r="AX50" i="3"/>
  <c r="AE49" i="2"/>
  <c r="AH49" i="2"/>
  <c r="AM49" i="2"/>
  <c r="AU49" i="2"/>
  <c r="AX49" i="2"/>
  <c r="AE49" i="3"/>
  <c r="AH49" i="3"/>
  <c r="AM49" i="3"/>
  <c r="AU49" i="3"/>
  <c r="AX49" i="3"/>
  <c r="AE48" i="2"/>
  <c r="AH48" i="2"/>
  <c r="AM48" i="2"/>
  <c r="AU48" i="2"/>
  <c r="AX48" i="2"/>
  <c r="AE48" i="3"/>
  <c r="AH48" i="3"/>
  <c r="AM48" i="3"/>
  <c r="AU48" i="3"/>
  <c r="AX48" i="3"/>
  <c r="AE47" i="2"/>
  <c r="AH47" i="2"/>
  <c r="AM47" i="2"/>
  <c r="AU47" i="2"/>
  <c r="AX47" i="2"/>
  <c r="AE47" i="3"/>
  <c r="BL47" i="3" s="1"/>
  <c r="BM47" i="3" s="1"/>
  <c r="S47" i="5" s="1"/>
  <c r="T47" i="5" s="1"/>
  <c r="U47" i="5" s="1"/>
  <c r="AH47" i="3"/>
  <c r="AM47" i="3"/>
  <c r="AU47" i="3"/>
  <c r="AX47" i="3"/>
  <c r="AE46" i="2"/>
  <c r="AH46" i="2"/>
  <c r="AM46" i="2"/>
  <c r="AU46" i="2"/>
  <c r="AX46" i="2"/>
  <c r="AE46" i="3"/>
  <c r="AH46" i="3"/>
  <c r="AM46" i="3"/>
  <c r="AU46" i="3"/>
  <c r="AX46" i="3"/>
  <c r="AE45" i="2"/>
  <c r="AH45" i="2"/>
  <c r="AM45" i="2"/>
  <c r="AU45" i="2"/>
  <c r="AX45" i="2"/>
  <c r="AE45" i="3"/>
  <c r="AH45" i="3"/>
  <c r="AM45" i="3"/>
  <c r="AU45" i="3"/>
  <c r="AX45" i="3"/>
  <c r="AE44" i="2"/>
  <c r="AH44" i="2"/>
  <c r="AM44" i="2"/>
  <c r="AU44" i="2"/>
  <c r="AX44" i="2"/>
  <c r="AE44" i="3"/>
  <c r="AH44" i="3"/>
  <c r="AM44" i="3"/>
  <c r="AU44" i="3"/>
  <c r="AX44" i="3"/>
  <c r="AE43" i="2"/>
  <c r="AH43" i="2"/>
  <c r="AM43" i="2"/>
  <c r="AU43" i="2"/>
  <c r="AX43" i="2"/>
  <c r="AE43" i="3"/>
  <c r="AH43" i="3"/>
  <c r="AM43" i="3"/>
  <c r="AU43" i="3"/>
  <c r="AX43" i="3"/>
  <c r="AE42" i="2"/>
  <c r="AH42" i="2"/>
  <c r="AM42" i="2"/>
  <c r="AU42" i="2"/>
  <c r="AX42" i="2"/>
  <c r="AE42" i="3"/>
  <c r="AH42" i="3"/>
  <c r="AM42" i="3"/>
  <c r="AU42" i="3"/>
  <c r="AX42" i="3"/>
  <c r="AE41" i="2"/>
  <c r="AH41" i="2"/>
  <c r="AM41" i="2"/>
  <c r="AU41" i="2"/>
  <c r="AX41" i="2"/>
  <c r="AE41" i="3"/>
  <c r="AH41" i="3"/>
  <c r="AM41" i="3"/>
  <c r="AU41" i="3"/>
  <c r="AX41" i="3"/>
  <c r="AE40" i="2"/>
  <c r="AH40" i="2"/>
  <c r="AM40" i="2"/>
  <c r="AU40" i="2"/>
  <c r="AX40" i="2"/>
  <c r="AE40" i="3"/>
  <c r="AH40" i="3"/>
  <c r="AM40" i="3"/>
  <c r="AU40" i="3"/>
  <c r="AX40" i="3"/>
  <c r="AE39" i="2"/>
  <c r="AH39" i="2"/>
  <c r="AM39" i="2"/>
  <c r="AU39" i="2"/>
  <c r="AX39" i="2"/>
  <c r="AE39" i="3"/>
  <c r="AH39" i="3"/>
  <c r="AM39" i="3"/>
  <c r="AU39" i="3"/>
  <c r="AX39" i="3"/>
  <c r="AE38" i="2"/>
  <c r="AH38" i="2"/>
  <c r="AM38" i="2"/>
  <c r="AU38" i="2"/>
  <c r="AX38" i="2"/>
  <c r="AE38" i="3"/>
  <c r="AH38" i="3"/>
  <c r="AM38" i="3"/>
  <c r="AU38" i="3"/>
  <c r="AX38" i="3"/>
  <c r="AE37" i="2"/>
  <c r="AH37" i="2"/>
  <c r="AM37" i="2"/>
  <c r="AU37" i="2"/>
  <c r="AX37" i="2"/>
  <c r="AE36" i="2"/>
  <c r="AH36" i="2"/>
  <c r="AM36" i="2"/>
  <c r="AU36" i="2"/>
  <c r="AX36" i="2"/>
  <c r="AE35" i="2"/>
  <c r="AH35" i="2"/>
  <c r="AM35" i="2"/>
  <c r="AU35" i="2"/>
  <c r="AX35" i="2"/>
  <c r="BC56" i="3"/>
  <c r="BB56" i="3"/>
  <c r="BA56" i="3"/>
  <c r="AZ56" i="3"/>
  <c r="AY56" i="3"/>
  <c r="AW56" i="3"/>
  <c r="AV56" i="3"/>
  <c r="AT56" i="3"/>
  <c r="AS56" i="3"/>
  <c r="AR56" i="3"/>
  <c r="AQ56" i="3"/>
  <c r="AP56" i="3"/>
  <c r="AO56" i="3"/>
  <c r="AN56" i="3"/>
  <c r="AL56" i="3"/>
  <c r="AK56" i="3"/>
  <c r="AJ56" i="3"/>
  <c r="AI56" i="3"/>
  <c r="AG56" i="3"/>
  <c r="AF56" i="3"/>
  <c r="BC55" i="3"/>
  <c r="BB55" i="3"/>
  <c r="BA55" i="3"/>
  <c r="AZ55" i="3"/>
  <c r="AY55" i="3"/>
  <c r="AW55" i="3"/>
  <c r="AV55" i="3"/>
  <c r="AT55" i="3"/>
  <c r="AS55" i="3"/>
  <c r="AR55" i="3"/>
  <c r="AQ55" i="3"/>
  <c r="AP55" i="3"/>
  <c r="AO55" i="3"/>
  <c r="AN55" i="3"/>
  <c r="AL55" i="3"/>
  <c r="AK55" i="3"/>
  <c r="AJ55" i="3"/>
  <c r="AI55" i="3"/>
  <c r="AG55" i="3"/>
  <c r="AF55" i="3"/>
  <c r="BC54" i="3"/>
  <c r="BB54" i="3"/>
  <c r="BA54" i="3"/>
  <c r="AZ54" i="3"/>
  <c r="AY54" i="3"/>
  <c r="AW54" i="3"/>
  <c r="AV54" i="3"/>
  <c r="AT54" i="3"/>
  <c r="AS54" i="3"/>
  <c r="AR54" i="3"/>
  <c r="AQ54" i="3"/>
  <c r="AP54" i="3"/>
  <c r="AO54" i="3"/>
  <c r="AN54" i="3"/>
  <c r="AL54" i="3"/>
  <c r="AK54" i="3"/>
  <c r="AJ54" i="3"/>
  <c r="AI54" i="3"/>
  <c r="AG54" i="3"/>
  <c r="AF54" i="3"/>
  <c r="BC53" i="3"/>
  <c r="BB53" i="3"/>
  <c r="BD53" i="3" s="1"/>
  <c r="BE53" i="3" s="1"/>
  <c r="G53" i="5" s="1"/>
  <c r="H53" i="5" s="1"/>
  <c r="I53" i="5" s="1"/>
  <c r="BA53" i="3"/>
  <c r="AZ53" i="3"/>
  <c r="AY53" i="3"/>
  <c r="AW53" i="3"/>
  <c r="AV53" i="3"/>
  <c r="AT53" i="3"/>
  <c r="AS53" i="3"/>
  <c r="AR53" i="3"/>
  <c r="AQ53" i="3"/>
  <c r="AP53" i="3"/>
  <c r="AO53" i="3"/>
  <c r="AN53" i="3"/>
  <c r="AL53" i="3"/>
  <c r="AK53" i="3"/>
  <c r="AJ53" i="3"/>
  <c r="AI53" i="3"/>
  <c r="BF53" i="3" s="1"/>
  <c r="BG53" i="3" s="1"/>
  <c r="J53" i="5" s="1"/>
  <c r="K53" i="5" s="1"/>
  <c r="L53" i="5" s="1"/>
  <c r="AG53" i="3"/>
  <c r="AF53" i="3"/>
  <c r="BC52" i="3"/>
  <c r="BB52" i="3"/>
  <c r="BA52" i="3"/>
  <c r="AZ52" i="3"/>
  <c r="AY52" i="3"/>
  <c r="AW52" i="3"/>
  <c r="AV52" i="3"/>
  <c r="AT52" i="3"/>
  <c r="AS52" i="3"/>
  <c r="AR52" i="3"/>
  <c r="AQ52" i="3"/>
  <c r="AP52" i="3"/>
  <c r="AO52" i="3"/>
  <c r="AN52" i="3"/>
  <c r="AL52" i="3"/>
  <c r="AK52" i="3"/>
  <c r="AJ52" i="3"/>
  <c r="AI52" i="3"/>
  <c r="AG52" i="3"/>
  <c r="AF52" i="3"/>
  <c r="BC51" i="3"/>
  <c r="BB51" i="3"/>
  <c r="BA51" i="3"/>
  <c r="AZ51" i="3"/>
  <c r="AY51" i="3"/>
  <c r="AW51" i="3"/>
  <c r="AV51" i="3"/>
  <c r="AT51" i="3"/>
  <c r="AS51" i="3"/>
  <c r="AR51" i="3"/>
  <c r="AQ51" i="3"/>
  <c r="AP51" i="3"/>
  <c r="AO51" i="3"/>
  <c r="AN51" i="3"/>
  <c r="AL51" i="3"/>
  <c r="AK51" i="3"/>
  <c r="AJ51" i="3"/>
  <c r="AI51" i="3"/>
  <c r="AG51" i="3"/>
  <c r="AF51" i="3"/>
  <c r="BC50" i="3"/>
  <c r="BB50" i="3"/>
  <c r="BA50" i="3"/>
  <c r="AZ50" i="3"/>
  <c r="AY50" i="3"/>
  <c r="AW50" i="3"/>
  <c r="AV50" i="3"/>
  <c r="AT50" i="3"/>
  <c r="AS50" i="3"/>
  <c r="AR50" i="3"/>
  <c r="AQ50" i="3"/>
  <c r="AP50" i="3"/>
  <c r="AO50" i="3"/>
  <c r="AN50" i="3"/>
  <c r="AL50" i="3"/>
  <c r="AK50" i="3"/>
  <c r="AJ50" i="3"/>
  <c r="AI50" i="3"/>
  <c r="AG50" i="3"/>
  <c r="AF50" i="3"/>
  <c r="BC49" i="3"/>
  <c r="BB49" i="3"/>
  <c r="BA49" i="3"/>
  <c r="AZ49" i="3"/>
  <c r="AY49" i="3"/>
  <c r="AW49" i="3"/>
  <c r="AV49" i="3"/>
  <c r="AT49" i="3"/>
  <c r="AS49" i="3"/>
  <c r="AR49" i="3"/>
  <c r="AQ49" i="3"/>
  <c r="AP49" i="3"/>
  <c r="AO49" i="3"/>
  <c r="AN49" i="3"/>
  <c r="AL49" i="3"/>
  <c r="AK49" i="3"/>
  <c r="AJ49" i="3"/>
  <c r="AI49" i="3"/>
  <c r="AG49" i="3"/>
  <c r="AF49" i="3"/>
  <c r="BC48" i="3"/>
  <c r="BB48" i="3"/>
  <c r="BA48" i="3"/>
  <c r="AZ48" i="3"/>
  <c r="AY48" i="3"/>
  <c r="AW48" i="3"/>
  <c r="AV48" i="3"/>
  <c r="AT48" i="3"/>
  <c r="AS48" i="3"/>
  <c r="AR48" i="3"/>
  <c r="AQ48" i="3"/>
  <c r="AP48" i="3"/>
  <c r="AO48" i="3"/>
  <c r="AN48" i="3"/>
  <c r="AL48" i="3"/>
  <c r="AK48" i="3"/>
  <c r="AJ48" i="3"/>
  <c r="AI48" i="3"/>
  <c r="AG48" i="3"/>
  <c r="AF48" i="3"/>
  <c r="BC47" i="3"/>
  <c r="BB47" i="3"/>
  <c r="BA47" i="3"/>
  <c r="AZ47" i="3"/>
  <c r="AY47" i="3"/>
  <c r="AW47" i="3"/>
  <c r="AV47" i="3"/>
  <c r="AT47" i="3"/>
  <c r="AS47" i="3"/>
  <c r="AR47" i="3"/>
  <c r="AQ47" i="3"/>
  <c r="AP47" i="3"/>
  <c r="AO47" i="3"/>
  <c r="AN47" i="3"/>
  <c r="AL47" i="3"/>
  <c r="AK47" i="3"/>
  <c r="AJ47" i="3"/>
  <c r="AI47" i="3"/>
  <c r="AG47" i="3"/>
  <c r="AF47" i="3"/>
  <c r="BC46" i="3"/>
  <c r="BB46" i="3"/>
  <c r="BA46" i="3"/>
  <c r="AZ46" i="3"/>
  <c r="AY46" i="3"/>
  <c r="AW46" i="3"/>
  <c r="AV46" i="3"/>
  <c r="AT46" i="3"/>
  <c r="AS46" i="3"/>
  <c r="AR46" i="3"/>
  <c r="AQ46" i="3"/>
  <c r="AP46" i="3"/>
  <c r="AO46" i="3"/>
  <c r="AN46" i="3"/>
  <c r="AL46" i="3"/>
  <c r="AK46" i="3"/>
  <c r="AJ46" i="3"/>
  <c r="AI46" i="3"/>
  <c r="AG46" i="3"/>
  <c r="AF46" i="3"/>
  <c r="BC45" i="3"/>
  <c r="BB45" i="3"/>
  <c r="BD45" i="3" s="1"/>
  <c r="BE45" i="3" s="1"/>
  <c r="G45" i="5" s="1"/>
  <c r="H45" i="5" s="1"/>
  <c r="BA45" i="3"/>
  <c r="AZ45" i="3"/>
  <c r="AY45" i="3"/>
  <c r="AW45" i="3"/>
  <c r="AV45" i="3"/>
  <c r="AT45" i="3"/>
  <c r="AS45" i="3"/>
  <c r="AR45" i="3"/>
  <c r="AQ45" i="3"/>
  <c r="AP45" i="3"/>
  <c r="AO45" i="3"/>
  <c r="AN45" i="3"/>
  <c r="AL45" i="3"/>
  <c r="AK45" i="3"/>
  <c r="AJ45" i="3"/>
  <c r="AI45" i="3"/>
  <c r="AG45" i="3"/>
  <c r="AF45" i="3"/>
  <c r="BC44" i="3"/>
  <c r="BB44" i="3"/>
  <c r="BA44" i="3"/>
  <c r="AZ44" i="3"/>
  <c r="AY44" i="3"/>
  <c r="AW44" i="3"/>
  <c r="AV44" i="3"/>
  <c r="AT44" i="3"/>
  <c r="AS44" i="3"/>
  <c r="AR44" i="3"/>
  <c r="AQ44" i="3"/>
  <c r="AP44" i="3"/>
  <c r="AO44" i="3"/>
  <c r="AN44" i="3"/>
  <c r="AL44" i="3"/>
  <c r="AK44" i="3"/>
  <c r="AJ44" i="3"/>
  <c r="AI44" i="3"/>
  <c r="AG44" i="3"/>
  <c r="AF44" i="3"/>
  <c r="BC43" i="3"/>
  <c r="BB43" i="3"/>
  <c r="BA43" i="3"/>
  <c r="AZ43" i="3"/>
  <c r="AY43" i="3"/>
  <c r="AW43" i="3"/>
  <c r="AV43" i="3"/>
  <c r="AT43" i="3"/>
  <c r="AS43" i="3"/>
  <c r="AR43" i="3"/>
  <c r="AQ43" i="3"/>
  <c r="AP43" i="3"/>
  <c r="AO43" i="3"/>
  <c r="AN43" i="3"/>
  <c r="AL43" i="3"/>
  <c r="AK43" i="3"/>
  <c r="AJ43" i="3"/>
  <c r="AI43" i="3"/>
  <c r="AG43" i="3"/>
  <c r="AF43" i="3"/>
  <c r="BC42" i="3"/>
  <c r="BB42" i="3"/>
  <c r="BA42" i="3"/>
  <c r="AZ42" i="3"/>
  <c r="AY42" i="3"/>
  <c r="AW42" i="3"/>
  <c r="AV42" i="3"/>
  <c r="AT42" i="3"/>
  <c r="AS42" i="3"/>
  <c r="AR42" i="3"/>
  <c r="AQ42" i="3"/>
  <c r="AP42" i="3"/>
  <c r="AO42" i="3"/>
  <c r="AN42" i="3"/>
  <c r="AL42" i="3"/>
  <c r="AK42" i="3"/>
  <c r="AJ42" i="3"/>
  <c r="AI42" i="3"/>
  <c r="AG42" i="3"/>
  <c r="AF42" i="3"/>
  <c r="BC41" i="3"/>
  <c r="BB41" i="3"/>
  <c r="BA41" i="3"/>
  <c r="AZ41" i="3"/>
  <c r="AY41" i="3"/>
  <c r="AW41" i="3"/>
  <c r="AV41" i="3"/>
  <c r="AT41" i="3"/>
  <c r="AS41" i="3"/>
  <c r="AR41" i="3"/>
  <c r="AQ41" i="3"/>
  <c r="AP41" i="3"/>
  <c r="AO41" i="3"/>
  <c r="AN41" i="3"/>
  <c r="AL41" i="3"/>
  <c r="AK41" i="3"/>
  <c r="AJ41" i="3"/>
  <c r="AI41" i="3"/>
  <c r="AG41" i="3"/>
  <c r="AF41" i="3"/>
  <c r="BC40" i="3"/>
  <c r="BB40" i="3"/>
  <c r="BA40" i="3"/>
  <c r="AZ40" i="3"/>
  <c r="AY40" i="3"/>
  <c r="AW40" i="3"/>
  <c r="AV40" i="3"/>
  <c r="AT40" i="3"/>
  <c r="AS40" i="3"/>
  <c r="AR40" i="3"/>
  <c r="AQ40" i="3"/>
  <c r="AP40" i="3"/>
  <c r="AO40" i="3"/>
  <c r="AN40" i="3"/>
  <c r="AL40" i="3"/>
  <c r="AK40" i="3"/>
  <c r="AJ40" i="3"/>
  <c r="AI40" i="3"/>
  <c r="AG40" i="3"/>
  <c r="AF40" i="3"/>
  <c r="BC39" i="3"/>
  <c r="BB39" i="3"/>
  <c r="BA39" i="3"/>
  <c r="AZ39" i="3"/>
  <c r="AY39" i="3"/>
  <c r="AW39" i="3"/>
  <c r="AV39" i="3"/>
  <c r="AT39" i="3"/>
  <c r="AS39" i="3"/>
  <c r="AR39" i="3"/>
  <c r="AQ39" i="3"/>
  <c r="AP39" i="3"/>
  <c r="AO39" i="3"/>
  <c r="AN39" i="3"/>
  <c r="AL39" i="3"/>
  <c r="AK39" i="3"/>
  <c r="AJ39" i="3"/>
  <c r="AI39" i="3"/>
  <c r="AG39" i="3"/>
  <c r="AF39" i="3"/>
  <c r="BC38" i="3"/>
  <c r="BB38" i="3"/>
  <c r="BA38" i="3"/>
  <c r="AZ38" i="3"/>
  <c r="AY38" i="3"/>
  <c r="AW38" i="3"/>
  <c r="AV38" i="3"/>
  <c r="AT38" i="3"/>
  <c r="AS38" i="3"/>
  <c r="AR38" i="3"/>
  <c r="AQ38" i="3"/>
  <c r="AP38" i="3"/>
  <c r="AO38" i="3"/>
  <c r="AN38" i="3"/>
  <c r="AL38" i="3"/>
  <c r="AK38" i="3"/>
  <c r="AJ38" i="3"/>
  <c r="AI38" i="3"/>
  <c r="AG38" i="3"/>
  <c r="AF38" i="3"/>
  <c r="BA9" i="3"/>
  <c r="AW9" i="3"/>
  <c r="BC56" i="2"/>
  <c r="BB56" i="2"/>
  <c r="BA56" i="2"/>
  <c r="AZ56" i="2"/>
  <c r="AY56" i="2"/>
  <c r="AW56" i="2"/>
  <c r="AV56" i="2"/>
  <c r="AT56" i="2"/>
  <c r="AS56" i="2"/>
  <c r="AR56" i="2"/>
  <c r="AQ56" i="2"/>
  <c r="AP56" i="2"/>
  <c r="AO56" i="2"/>
  <c r="AN56" i="2"/>
  <c r="AL56" i="2"/>
  <c r="AK56" i="2"/>
  <c r="AJ56" i="2"/>
  <c r="AI56" i="2"/>
  <c r="AG56" i="2"/>
  <c r="AF56" i="2"/>
  <c r="BC55" i="2"/>
  <c r="BB55" i="2"/>
  <c r="BA55" i="2"/>
  <c r="AZ55" i="2"/>
  <c r="AY55" i="2"/>
  <c r="AW55" i="2"/>
  <c r="AV55" i="2"/>
  <c r="AT55" i="2"/>
  <c r="AS55" i="2"/>
  <c r="AR55" i="2"/>
  <c r="AQ55" i="2"/>
  <c r="AP55" i="2"/>
  <c r="AO55" i="2"/>
  <c r="AN55" i="2"/>
  <c r="AL55" i="2"/>
  <c r="AK55" i="2"/>
  <c r="AJ55" i="2"/>
  <c r="AI55" i="2"/>
  <c r="AG55" i="2"/>
  <c r="AF55" i="2"/>
  <c r="BH55" i="2" s="1"/>
  <c r="BI55" i="2" s="1"/>
  <c r="M55" i="6" s="1"/>
  <c r="N55" i="6" s="1"/>
  <c r="O55" i="6" s="1"/>
  <c r="BC54" i="2"/>
  <c r="BB54" i="2"/>
  <c r="BA54" i="2"/>
  <c r="AZ54" i="2"/>
  <c r="AY54" i="2"/>
  <c r="AW54" i="2"/>
  <c r="AV54" i="2"/>
  <c r="AT54" i="2"/>
  <c r="AS54" i="2"/>
  <c r="AR54" i="2"/>
  <c r="AQ54" i="2"/>
  <c r="AP54" i="2"/>
  <c r="AO54" i="2"/>
  <c r="AN54" i="2"/>
  <c r="AL54" i="2"/>
  <c r="AK54" i="2"/>
  <c r="AJ54" i="2"/>
  <c r="AI54" i="2"/>
  <c r="AG54" i="2"/>
  <c r="AF54" i="2"/>
  <c r="BC53" i="2"/>
  <c r="BB53" i="2"/>
  <c r="BA53" i="2"/>
  <c r="AZ53" i="2"/>
  <c r="AY53" i="2"/>
  <c r="AW53" i="2"/>
  <c r="AV53" i="2"/>
  <c r="AT53" i="2"/>
  <c r="AS53" i="2"/>
  <c r="AR53" i="2"/>
  <c r="AQ53" i="2"/>
  <c r="AP53" i="2"/>
  <c r="AO53" i="2"/>
  <c r="AN53" i="2"/>
  <c r="AL53" i="2"/>
  <c r="AK53" i="2"/>
  <c r="AJ53" i="2"/>
  <c r="AI53" i="2"/>
  <c r="AG53" i="2"/>
  <c r="AF53" i="2"/>
  <c r="BC52" i="2"/>
  <c r="BB52" i="2"/>
  <c r="BA52" i="2"/>
  <c r="AZ52" i="2"/>
  <c r="AY52" i="2"/>
  <c r="AW52" i="2"/>
  <c r="AV52" i="2"/>
  <c r="AT52" i="2"/>
  <c r="AS52" i="2"/>
  <c r="AR52" i="2"/>
  <c r="AQ52" i="2"/>
  <c r="AP52" i="2"/>
  <c r="AO52" i="2"/>
  <c r="AN52" i="2"/>
  <c r="AL52" i="2"/>
  <c r="AK52" i="2"/>
  <c r="AJ52" i="2"/>
  <c r="AI52" i="2"/>
  <c r="AG52" i="2"/>
  <c r="AF52" i="2"/>
  <c r="BC51" i="2"/>
  <c r="BB51" i="2"/>
  <c r="BA51" i="2"/>
  <c r="AZ51" i="2"/>
  <c r="AY51" i="2"/>
  <c r="AW51" i="2"/>
  <c r="AV51" i="2"/>
  <c r="AT51" i="2"/>
  <c r="AS51" i="2"/>
  <c r="AR51" i="2"/>
  <c r="AQ51" i="2"/>
  <c r="AP51" i="2"/>
  <c r="AO51" i="2"/>
  <c r="AN51" i="2"/>
  <c r="AL51" i="2"/>
  <c r="AK51" i="2"/>
  <c r="AJ51" i="2"/>
  <c r="AI51" i="2"/>
  <c r="AG51" i="2"/>
  <c r="AF51" i="2"/>
  <c r="BC50" i="2"/>
  <c r="BB50" i="2"/>
  <c r="BA50" i="2"/>
  <c r="AZ50" i="2"/>
  <c r="AY50" i="2"/>
  <c r="AW50" i="2"/>
  <c r="AV50" i="2"/>
  <c r="AT50" i="2"/>
  <c r="AS50" i="2"/>
  <c r="AR50" i="2"/>
  <c r="AQ50" i="2"/>
  <c r="AP50" i="2"/>
  <c r="AO50" i="2"/>
  <c r="AN50" i="2"/>
  <c r="AL50" i="2"/>
  <c r="AK50" i="2"/>
  <c r="AJ50" i="2"/>
  <c r="AI50" i="2"/>
  <c r="AG50" i="2"/>
  <c r="AF50" i="2"/>
  <c r="BC49" i="2"/>
  <c r="BB49" i="2"/>
  <c r="BA49" i="2"/>
  <c r="AZ49" i="2"/>
  <c r="AY49" i="2"/>
  <c r="AW49" i="2"/>
  <c r="AV49" i="2"/>
  <c r="AT49" i="2"/>
  <c r="AS49" i="2"/>
  <c r="AR49" i="2"/>
  <c r="AQ49" i="2"/>
  <c r="AP49" i="2"/>
  <c r="AO49" i="2"/>
  <c r="AN49" i="2"/>
  <c r="AL49" i="2"/>
  <c r="AK49" i="2"/>
  <c r="AJ49" i="2"/>
  <c r="AI49" i="2"/>
  <c r="AG49" i="2"/>
  <c r="AF49" i="2"/>
  <c r="BC48" i="2"/>
  <c r="BB48" i="2"/>
  <c r="BA48" i="2"/>
  <c r="AZ48" i="2"/>
  <c r="AY48" i="2"/>
  <c r="AW48" i="2"/>
  <c r="AV48" i="2"/>
  <c r="AT48" i="2"/>
  <c r="AS48" i="2"/>
  <c r="AR48" i="2"/>
  <c r="AQ48" i="2"/>
  <c r="AP48" i="2"/>
  <c r="AO48" i="2"/>
  <c r="AN48" i="2"/>
  <c r="AL48" i="2"/>
  <c r="AK48" i="2"/>
  <c r="AJ48" i="2"/>
  <c r="AI48" i="2"/>
  <c r="AG48" i="2"/>
  <c r="AF48" i="2"/>
  <c r="BC47" i="2"/>
  <c r="BB47" i="2"/>
  <c r="BA47" i="2"/>
  <c r="AZ47" i="2"/>
  <c r="AY47" i="2"/>
  <c r="AW47" i="2"/>
  <c r="AV47" i="2"/>
  <c r="AT47" i="2"/>
  <c r="AS47" i="2"/>
  <c r="AR47" i="2"/>
  <c r="AQ47" i="2"/>
  <c r="AP47" i="2"/>
  <c r="AO47" i="2"/>
  <c r="AN47" i="2"/>
  <c r="AL47" i="2"/>
  <c r="AK47" i="2"/>
  <c r="AJ47" i="2"/>
  <c r="AI47" i="2"/>
  <c r="AG47" i="2"/>
  <c r="AF47" i="2"/>
  <c r="BC46" i="2"/>
  <c r="BB46" i="2"/>
  <c r="BA46" i="2"/>
  <c r="AZ46" i="2"/>
  <c r="AY46" i="2"/>
  <c r="AW46" i="2"/>
  <c r="AV46" i="2"/>
  <c r="AT46" i="2"/>
  <c r="AS46" i="2"/>
  <c r="AR46" i="2"/>
  <c r="AQ46" i="2"/>
  <c r="AP46" i="2"/>
  <c r="AO46" i="2"/>
  <c r="AN46" i="2"/>
  <c r="AL46" i="2"/>
  <c r="AK46" i="2"/>
  <c r="AJ46" i="2"/>
  <c r="AI46" i="2"/>
  <c r="AG46" i="2"/>
  <c r="AF46" i="2"/>
  <c r="BC45" i="2"/>
  <c r="BB45" i="2"/>
  <c r="BA45" i="2"/>
  <c r="AZ45" i="2"/>
  <c r="AY45" i="2"/>
  <c r="AW45" i="2"/>
  <c r="AV45" i="2"/>
  <c r="AT45" i="2"/>
  <c r="AS45" i="2"/>
  <c r="AR45" i="2"/>
  <c r="AQ45" i="2"/>
  <c r="AP45" i="2"/>
  <c r="AO45" i="2"/>
  <c r="AN45" i="2"/>
  <c r="AL45" i="2"/>
  <c r="AK45" i="2"/>
  <c r="AJ45" i="2"/>
  <c r="AI45" i="2"/>
  <c r="AG45" i="2"/>
  <c r="AF45" i="2"/>
  <c r="BC44" i="2"/>
  <c r="BB44" i="2"/>
  <c r="BA44" i="2"/>
  <c r="AZ44" i="2"/>
  <c r="AY44" i="2"/>
  <c r="AW44" i="2"/>
  <c r="AV44" i="2"/>
  <c r="AT44" i="2"/>
  <c r="AS44" i="2"/>
  <c r="AR44" i="2"/>
  <c r="AQ44" i="2"/>
  <c r="AP44" i="2"/>
  <c r="AO44" i="2"/>
  <c r="AN44" i="2"/>
  <c r="AL44" i="2"/>
  <c r="AK44" i="2"/>
  <c r="AJ44" i="2"/>
  <c r="AI44" i="2"/>
  <c r="AG44" i="2"/>
  <c r="AF44" i="2"/>
  <c r="BC43" i="2"/>
  <c r="BB43" i="2"/>
  <c r="BA43" i="2"/>
  <c r="AZ43" i="2"/>
  <c r="AY43" i="2"/>
  <c r="AW43" i="2"/>
  <c r="AV43" i="2"/>
  <c r="AT43" i="2"/>
  <c r="AS43" i="2"/>
  <c r="AR43" i="2"/>
  <c r="AQ43" i="2"/>
  <c r="AP43" i="2"/>
  <c r="AO43" i="2"/>
  <c r="AN43" i="2"/>
  <c r="AL43" i="2"/>
  <c r="AK43" i="2"/>
  <c r="AJ43" i="2"/>
  <c r="AI43" i="2"/>
  <c r="AG43" i="2"/>
  <c r="AF43" i="2"/>
  <c r="BC42" i="2"/>
  <c r="BB42" i="2"/>
  <c r="BA42" i="2"/>
  <c r="AZ42" i="2"/>
  <c r="AY42" i="2"/>
  <c r="AW42" i="2"/>
  <c r="AV42" i="2"/>
  <c r="AT42" i="2"/>
  <c r="AS42" i="2"/>
  <c r="AR42" i="2"/>
  <c r="AQ42" i="2"/>
  <c r="AP42" i="2"/>
  <c r="AO42" i="2"/>
  <c r="AN42" i="2"/>
  <c r="AL42" i="2"/>
  <c r="AK42" i="2"/>
  <c r="AJ42" i="2"/>
  <c r="AI42" i="2"/>
  <c r="AG42" i="2"/>
  <c r="AF42" i="2"/>
  <c r="BC41" i="2"/>
  <c r="BB41" i="2"/>
  <c r="BA41" i="2"/>
  <c r="AZ41" i="2"/>
  <c r="AY41" i="2"/>
  <c r="AW41" i="2"/>
  <c r="AV41" i="2"/>
  <c r="AT41" i="2"/>
  <c r="AS41" i="2"/>
  <c r="AR41" i="2"/>
  <c r="AQ41" i="2"/>
  <c r="AP41" i="2"/>
  <c r="AO41" i="2"/>
  <c r="AN41" i="2"/>
  <c r="AL41" i="2"/>
  <c r="AK41" i="2"/>
  <c r="AJ41" i="2"/>
  <c r="AI41" i="2"/>
  <c r="AG41" i="2"/>
  <c r="AF41" i="2"/>
  <c r="BC40" i="2"/>
  <c r="BB40" i="2"/>
  <c r="BA40" i="2"/>
  <c r="AZ40" i="2"/>
  <c r="AY40" i="2"/>
  <c r="AW40" i="2"/>
  <c r="AV40" i="2"/>
  <c r="AT40" i="2"/>
  <c r="AS40" i="2"/>
  <c r="AR40" i="2"/>
  <c r="AQ40" i="2"/>
  <c r="AP40" i="2"/>
  <c r="AO40" i="2"/>
  <c r="AN40" i="2"/>
  <c r="AL40" i="2"/>
  <c r="AK40" i="2"/>
  <c r="AJ40" i="2"/>
  <c r="AI40" i="2"/>
  <c r="AG40" i="2"/>
  <c r="AF40" i="2"/>
  <c r="BC39" i="2"/>
  <c r="BB39" i="2"/>
  <c r="BA39" i="2"/>
  <c r="AZ39" i="2"/>
  <c r="AY39" i="2"/>
  <c r="AW39" i="2"/>
  <c r="AV39" i="2"/>
  <c r="AT39" i="2"/>
  <c r="AS39" i="2"/>
  <c r="AR39" i="2"/>
  <c r="AQ39" i="2"/>
  <c r="AP39" i="2"/>
  <c r="AO39" i="2"/>
  <c r="AN39" i="2"/>
  <c r="AL39" i="2"/>
  <c r="AK39" i="2"/>
  <c r="AJ39" i="2"/>
  <c r="AI39" i="2"/>
  <c r="AG39" i="2"/>
  <c r="AF39" i="2"/>
  <c r="BC38" i="2"/>
  <c r="BB38" i="2"/>
  <c r="BA38" i="2"/>
  <c r="AZ38" i="2"/>
  <c r="AY38" i="2"/>
  <c r="AW38" i="2"/>
  <c r="AV38" i="2"/>
  <c r="AT38" i="2"/>
  <c r="AS38" i="2"/>
  <c r="AR38" i="2"/>
  <c r="AQ38" i="2"/>
  <c r="AP38" i="2"/>
  <c r="AO38" i="2"/>
  <c r="AN38" i="2"/>
  <c r="AL38" i="2"/>
  <c r="AK38" i="2"/>
  <c r="AJ38" i="2"/>
  <c r="AI38" i="2"/>
  <c r="AG38" i="2"/>
  <c r="AF38" i="2"/>
  <c r="BC37" i="2"/>
  <c r="BB37" i="2"/>
  <c r="BA37" i="2"/>
  <c r="AZ37" i="2"/>
  <c r="AY37" i="2"/>
  <c r="AW37" i="2"/>
  <c r="AV37" i="2"/>
  <c r="AT37" i="2"/>
  <c r="AS37" i="2"/>
  <c r="AR37" i="2"/>
  <c r="AQ37" i="2"/>
  <c r="AP37" i="2"/>
  <c r="AO37" i="2"/>
  <c r="AN37" i="2"/>
  <c r="AL37" i="2"/>
  <c r="AK37" i="2"/>
  <c r="AJ37" i="2"/>
  <c r="AI37" i="2"/>
  <c r="AG37" i="2"/>
  <c r="AF37" i="2"/>
  <c r="BC36" i="2"/>
  <c r="BB36" i="2"/>
  <c r="BA36" i="2"/>
  <c r="AZ36" i="2"/>
  <c r="AY36" i="2"/>
  <c r="AW36" i="2"/>
  <c r="AV36" i="2"/>
  <c r="AT36" i="2"/>
  <c r="AS36" i="2"/>
  <c r="AR36" i="2"/>
  <c r="AQ36" i="2"/>
  <c r="AP36" i="2"/>
  <c r="AO36" i="2"/>
  <c r="AN36" i="2"/>
  <c r="AL36" i="2"/>
  <c r="AK36" i="2"/>
  <c r="AJ36" i="2"/>
  <c r="AI36" i="2"/>
  <c r="AG36" i="2"/>
  <c r="AF36" i="2"/>
  <c r="BC35" i="2"/>
  <c r="BB35" i="2"/>
  <c r="BA35" i="2"/>
  <c r="AZ35" i="2"/>
  <c r="AY35" i="2"/>
  <c r="AW35" i="2"/>
  <c r="AV35" i="2"/>
  <c r="AT35" i="2"/>
  <c r="AS35" i="2"/>
  <c r="AR35" i="2"/>
  <c r="AQ35" i="2"/>
  <c r="AP35" i="2"/>
  <c r="AO35" i="2"/>
  <c r="AN35" i="2"/>
  <c r="AL35" i="2"/>
  <c r="AK35" i="2"/>
  <c r="AJ35" i="2"/>
  <c r="AI35" i="2"/>
  <c r="AG35" i="2"/>
  <c r="AF35" i="2"/>
  <c r="BF41" i="3"/>
  <c r="BG41" i="3" s="1"/>
  <c r="J41" i="5" s="1"/>
  <c r="K41" i="5" s="1"/>
  <c r="L41" i="5" s="1"/>
  <c r="BH42" i="2"/>
  <c r="BI42" i="2" s="1"/>
  <c r="M42" i="6" s="1"/>
  <c r="N42" i="6" s="1"/>
  <c r="O42" i="6" s="1"/>
  <c r="E7" i="2"/>
  <c r="D9" i="8"/>
  <c r="D56" i="8"/>
  <c r="F56" i="8"/>
  <c r="E56" i="8"/>
  <c r="C56" i="8"/>
  <c r="B56" i="8"/>
  <c r="D55" i="8"/>
  <c r="F55" i="8"/>
  <c r="E55" i="8"/>
  <c r="C55" i="8"/>
  <c r="B55" i="8"/>
  <c r="D54" i="8"/>
  <c r="F54" i="8"/>
  <c r="E54" i="8"/>
  <c r="C54" i="8"/>
  <c r="B54" i="8"/>
  <c r="D53" i="8"/>
  <c r="F53" i="8"/>
  <c r="E53" i="8"/>
  <c r="C53" i="8"/>
  <c r="B53" i="8"/>
  <c r="D52" i="8"/>
  <c r="F52" i="8"/>
  <c r="E52" i="8"/>
  <c r="C52" i="8"/>
  <c r="B52" i="8"/>
  <c r="D51" i="8"/>
  <c r="F51" i="8"/>
  <c r="E51" i="8"/>
  <c r="C51" i="8"/>
  <c r="B51" i="8"/>
  <c r="D50" i="8"/>
  <c r="F50" i="8"/>
  <c r="E50" i="8"/>
  <c r="C50" i="8"/>
  <c r="B50" i="8"/>
  <c r="D49" i="8"/>
  <c r="F49" i="8"/>
  <c r="E49" i="8"/>
  <c r="C49" i="8"/>
  <c r="B49" i="8"/>
  <c r="D48" i="8"/>
  <c r="F48" i="8"/>
  <c r="E48" i="8"/>
  <c r="C48" i="8"/>
  <c r="B48" i="8"/>
  <c r="D47" i="8"/>
  <c r="F47" i="8"/>
  <c r="E47" i="8"/>
  <c r="C47" i="8"/>
  <c r="B47" i="8"/>
  <c r="D46" i="8"/>
  <c r="F46" i="8"/>
  <c r="E46" i="8"/>
  <c r="C46" i="8"/>
  <c r="B46" i="8"/>
  <c r="D45" i="8"/>
  <c r="F45" i="8"/>
  <c r="E45" i="8"/>
  <c r="C45" i="8"/>
  <c r="B45" i="8"/>
  <c r="D44" i="8"/>
  <c r="F44" i="8"/>
  <c r="E44" i="8"/>
  <c r="C44" i="8"/>
  <c r="B44" i="8"/>
  <c r="D43" i="8"/>
  <c r="F43" i="8"/>
  <c r="E43" i="8"/>
  <c r="C43" i="8"/>
  <c r="B43" i="8"/>
  <c r="D42" i="8"/>
  <c r="F42" i="8"/>
  <c r="E42" i="8"/>
  <c r="C42" i="8"/>
  <c r="B42" i="8"/>
  <c r="D41" i="8"/>
  <c r="F41" i="8"/>
  <c r="E41" i="8"/>
  <c r="C41" i="8"/>
  <c r="B41" i="8"/>
  <c r="D40" i="8"/>
  <c r="F40" i="8"/>
  <c r="E40" i="8"/>
  <c r="C40" i="8"/>
  <c r="B40" i="8"/>
  <c r="D39" i="8"/>
  <c r="F39" i="8"/>
  <c r="E39" i="8"/>
  <c r="C39" i="8"/>
  <c r="B39" i="8"/>
  <c r="D38" i="8"/>
  <c r="F38" i="8"/>
  <c r="E38" i="8"/>
  <c r="C38" i="8"/>
  <c r="B38" i="8"/>
  <c r="D37" i="8"/>
  <c r="F37" i="8"/>
  <c r="E37" i="8"/>
  <c r="C37" i="8"/>
  <c r="B37" i="8"/>
  <c r="D36" i="8"/>
  <c r="F36" i="8"/>
  <c r="E36" i="8"/>
  <c r="C36" i="8"/>
  <c r="B36" i="8"/>
  <c r="D35" i="8"/>
  <c r="F35" i="8"/>
  <c r="E35" i="8"/>
  <c r="C35" i="8"/>
  <c r="B35" i="8"/>
  <c r="D34" i="8"/>
  <c r="F34" i="8"/>
  <c r="E34" i="8"/>
  <c r="C34" i="8"/>
  <c r="B34" i="8"/>
  <c r="D33" i="8"/>
  <c r="F33" i="8"/>
  <c r="E33" i="8"/>
  <c r="C33" i="8"/>
  <c r="B33" i="8"/>
  <c r="D32" i="8"/>
  <c r="F32" i="8"/>
  <c r="E32" i="8"/>
  <c r="C32" i="8"/>
  <c r="B32" i="8"/>
  <c r="D31" i="8"/>
  <c r="F31" i="8"/>
  <c r="E31" i="8"/>
  <c r="C31" i="8"/>
  <c r="B31" i="8"/>
  <c r="D30" i="8"/>
  <c r="F30" i="8"/>
  <c r="E30" i="8"/>
  <c r="C30" i="8"/>
  <c r="B30" i="8"/>
  <c r="D29" i="8"/>
  <c r="F29" i="8"/>
  <c r="E29" i="8"/>
  <c r="C29" i="8"/>
  <c r="B29" i="8"/>
  <c r="D28" i="8"/>
  <c r="F28" i="8"/>
  <c r="E28" i="8"/>
  <c r="C28" i="8"/>
  <c r="B28" i="8"/>
  <c r="D27" i="8"/>
  <c r="F27" i="8"/>
  <c r="E27" i="8"/>
  <c r="C27" i="8"/>
  <c r="B27" i="8"/>
  <c r="D26" i="8"/>
  <c r="F26" i="8"/>
  <c r="E26" i="8"/>
  <c r="C26" i="8"/>
  <c r="B26" i="8"/>
  <c r="D25" i="8"/>
  <c r="F25" i="8"/>
  <c r="E25" i="8"/>
  <c r="C25" i="8"/>
  <c r="B25" i="8"/>
  <c r="D24" i="8"/>
  <c r="F24" i="8"/>
  <c r="E24" i="8"/>
  <c r="C24" i="8"/>
  <c r="B24" i="8"/>
  <c r="D23" i="8"/>
  <c r="F23" i="8"/>
  <c r="E23" i="8"/>
  <c r="C23" i="8"/>
  <c r="B23" i="8"/>
  <c r="D22" i="8"/>
  <c r="F22" i="8"/>
  <c r="E22" i="8"/>
  <c r="C22" i="8"/>
  <c r="B22" i="8"/>
  <c r="D21" i="8"/>
  <c r="F21" i="8"/>
  <c r="E21" i="8"/>
  <c r="C21" i="8"/>
  <c r="B21" i="8"/>
  <c r="D20" i="8"/>
  <c r="F20" i="8"/>
  <c r="E20" i="8"/>
  <c r="C20" i="8"/>
  <c r="B20" i="8"/>
  <c r="D19" i="8"/>
  <c r="F19" i="8"/>
  <c r="E19" i="8"/>
  <c r="C19" i="8"/>
  <c r="B19" i="8"/>
  <c r="D18" i="8"/>
  <c r="F18" i="8"/>
  <c r="E18" i="8"/>
  <c r="C18" i="8"/>
  <c r="B18" i="8"/>
  <c r="D17" i="8"/>
  <c r="F17" i="8"/>
  <c r="E17" i="8"/>
  <c r="C17" i="8"/>
  <c r="B17" i="8"/>
  <c r="D16" i="8"/>
  <c r="F16" i="8"/>
  <c r="E16" i="8"/>
  <c r="C16" i="8"/>
  <c r="B16" i="8"/>
  <c r="D15" i="8"/>
  <c r="F15" i="8"/>
  <c r="E15" i="8"/>
  <c r="C15" i="8"/>
  <c r="B15" i="8"/>
  <c r="D14" i="8"/>
  <c r="F14" i="8"/>
  <c r="E14" i="8"/>
  <c r="C14" i="8"/>
  <c r="B14" i="8"/>
  <c r="D13" i="8"/>
  <c r="F13" i="8"/>
  <c r="E13" i="8"/>
  <c r="C13" i="8"/>
  <c r="B13" i="8"/>
  <c r="D12" i="8"/>
  <c r="F12" i="8"/>
  <c r="E12" i="8"/>
  <c r="C12" i="8"/>
  <c r="B12" i="8"/>
  <c r="D11" i="8"/>
  <c r="F11" i="8"/>
  <c r="E11" i="8"/>
  <c r="C11" i="8"/>
  <c r="B11" i="8"/>
  <c r="D10" i="8"/>
  <c r="F10" i="8"/>
  <c r="E10" i="8"/>
  <c r="C10" i="8"/>
  <c r="B10" i="8"/>
  <c r="F9" i="8"/>
  <c r="E9" i="8"/>
  <c r="C9" i="8"/>
  <c r="B9" i="8"/>
  <c r="D8" i="8"/>
  <c r="F8" i="8"/>
  <c r="E8" i="8"/>
  <c r="C8" i="8"/>
  <c r="B8" i="8"/>
  <c r="F7" i="8"/>
  <c r="E7" i="8"/>
  <c r="D7" i="8"/>
  <c r="C7" i="8"/>
  <c r="B7" i="8"/>
  <c r="D56" i="5"/>
  <c r="F56" i="5"/>
  <c r="E56" i="5"/>
  <c r="C56" i="5"/>
  <c r="B56" i="5"/>
  <c r="D55" i="5"/>
  <c r="F55" i="5"/>
  <c r="E55" i="5"/>
  <c r="C55" i="5"/>
  <c r="B55" i="5"/>
  <c r="D54" i="5"/>
  <c r="F54" i="5"/>
  <c r="E54" i="5"/>
  <c r="C54" i="5"/>
  <c r="B54" i="5"/>
  <c r="D53" i="5"/>
  <c r="F53" i="5"/>
  <c r="E53" i="5"/>
  <c r="C53" i="5"/>
  <c r="B53" i="5"/>
  <c r="D52" i="5"/>
  <c r="F52" i="5"/>
  <c r="E52" i="5"/>
  <c r="C52" i="5"/>
  <c r="B52" i="5"/>
  <c r="D51" i="5"/>
  <c r="F51" i="5"/>
  <c r="E51" i="5"/>
  <c r="C51" i="5"/>
  <c r="B51" i="5"/>
  <c r="D50" i="5"/>
  <c r="F50" i="5"/>
  <c r="E50" i="5"/>
  <c r="C50" i="5"/>
  <c r="B50" i="5"/>
  <c r="D49" i="5"/>
  <c r="F49" i="5"/>
  <c r="E49" i="5"/>
  <c r="C49" i="5"/>
  <c r="B49" i="5"/>
  <c r="D48" i="5"/>
  <c r="F48" i="5"/>
  <c r="E48" i="5"/>
  <c r="C48" i="5"/>
  <c r="B48" i="5"/>
  <c r="D47" i="5"/>
  <c r="F47" i="5"/>
  <c r="E47" i="5"/>
  <c r="C47" i="5"/>
  <c r="B47" i="5"/>
  <c r="D46" i="5"/>
  <c r="F46" i="5"/>
  <c r="E46" i="5"/>
  <c r="C46" i="5"/>
  <c r="B46" i="5"/>
  <c r="D45" i="5"/>
  <c r="F45" i="5"/>
  <c r="E45" i="5"/>
  <c r="C45" i="5"/>
  <c r="B45" i="5"/>
  <c r="D44" i="5"/>
  <c r="F44" i="5"/>
  <c r="E44" i="5"/>
  <c r="C44" i="5"/>
  <c r="B44" i="5"/>
  <c r="D43" i="5"/>
  <c r="F43" i="5"/>
  <c r="E43" i="5"/>
  <c r="C43" i="5"/>
  <c r="B43" i="5"/>
  <c r="D42" i="5"/>
  <c r="F42" i="5"/>
  <c r="E42" i="5"/>
  <c r="C42" i="5"/>
  <c r="B42" i="5"/>
  <c r="D41" i="5"/>
  <c r="F41" i="5"/>
  <c r="E41" i="5"/>
  <c r="C41" i="5"/>
  <c r="B41" i="5"/>
  <c r="D40" i="5"/>
  <c r="F40" i="5"/>
  <c r="E40" i="5"/>
  <c r="C40" i="5"/>
  <c r="B40" i="5"/>
  <c r="D39" i="5"/>
  <c r="F39" i="5"/>
  <c r="E39" i="5"/>
  <c r="C39" i="5"/>
  <c r="B39" i="5"/>
  <c r="D38" i="5"/>
  <c r="F38" i="5"/>
  <c r="E38" i="5"/>
  <c r="C38" i="5"/>
  <c r="B38" i="5"/>
  <c r="D37" i="5"/>
  <c r="F37" i="5"/>
  <c r="E37" i="5"/>
  <c r="C37" i="5"/>
  <c r="B37" i="5"/>
  <c r="D36" i="5"/>
  <c r="F36" i="5"/>
  <c r="E36" i="5"/>
  <c r="C36" i="5"/>
  <c r="B36" i="5"/>
  <c r="D35" i="5"/>
  <c r="F35" i="5"/>
  <c r="E35" i="5"/>
  <c r="C35" i="5"/>
  <c r="B35" i="5"/>
  <c r="D34" i="5"/>
  <c r="F34" i="5"/>
  <c r="E34" i="5"/>
  <c r="C34" i="5"/>
  <c r="B34" i="5"/>
  <c r="D33" i="5"/>
  <c r="F33" i="5"/>
  <c r="E33" i="5"/>
  <c r="C33" i="5"/>
  <c r="B33" i="5"/>
  <c r="D32" i="5"/>
  <c r="F32" i="5"/>
  <c r="E32" i="5"/>
  <c r="C32" i="5"/>
  <c r="B32" i="5"/>
  <c r="D31" i="5"/>
  <c r="F31" i="5"/>
  <c r="E31" i="5"/>
  <c r="C31" i="5"/>
  <c r="B31" i="5"/>
  <c r="D30" i="5"/>
  <c r="F30" i="5"/>
  <c r="E30" i="5"/>
  <c r="C30" i="5"/>
  <c r="B30" i="5"/>
  <c r="D29" i="5"/>
  <c r="F29" i="5"/>
  <c r="E29" i="5"/>
  <c r="C29" i="5"/>
  <c r="B29" i="5"/>
  <c r="D28" i="5"/>
  <c r="F28" i="5"/>
  <c r="E28" i="5"/>
  <c r="C28" i="5"/>
  <c r="B28" i="5"/>
  <c r="D27" i="5"/>
  <c r="F27" i="5"/>
  <c r="E27" i="5"/>
  <c r="C27" i="5"/>
  <c r="B27" i="5"/>
  <c r="D26" i="5"/>
  <c r="F26" i="5"/>
  <c r="E26" i="5"/>
  <c r="C26" i="5"/>
  <c r="B26" i="5"/>
  <c r="D25" i="5"/>
  <c r="F25" i="5"/>
  <c r="E25" i="5"/>
  <c r="C25" i="5"/>
  <c r="B25" i="5"/>
  <c r="D24" i="5"/>
  <c r="F24" i="5"/>
  <c r="E24" i="5"/>
  <c r="C24" i="5"/>
  <c r="B24" i="5"/>
  <c r="D23" i="5"/>
  <c r="F23" i="5"/>
  <c r="E23" i="5"/>
  <c r="C23" i="5"/>
  <c r="B23" i="5"/>
  <c r="D22" i="5"/>
  <c r="F22" i="5"/>
  <c r="E22" i="5"/>
  <c r="C22" i="5"/>
  <c r="B22" i="5"/>
  <c r="D21" i="5"/>
  <c r="F21" i="5"/>
  <c r="E21" i="5"/>
  <c r="C21" i="5"/>
  <c r="B21" i="5"/>
  <c r="D20" i="5"/>
  <c r="F20" i="5"/>
  <c r="E20" i="5"/>
  <c r="C20" i="5"/>
  <c r="B20" i="5"/>
  <c r="D19" i="5"/>
  <c r="F19" i="5"/>
  <c r="E19" i="5"/>
  <c r="C19" i="5"/>
  <c r="B19" i="5"/>
  <c r="D18" i="5"/>
  <c r="F18" i="5"/>
  <c r="E18" i="5"/>
  <c r="C18" i="5"/>
  <c r="B18" i="5"/>
  <c r="D17" i="5"/>
  <c r="F17" i="5"/>
  <c r="E17" i="5"/>
  <c r="C17" i="5"/>
  <c r="B17" i="5"/>
  <c r="D16" i="5"/>
  <c r="F16" i="5"/>
  <c r="E16" i="5"/>
  <c r="C16" i="5"/>
  <c r="B16" i="5"/>
  <c r="D15" i="5"/>
  <c r="F15" i="5"/>
  <c r="E15" i="5"/>
  <c r="C15" i="5"/>
  <c r="B15" i="5"/>
  <c r="D14" i="5"/>
  <c r="F14" i="5"/>
  <c r="E14" i="5"/>
  <c r="C14" i="5"/>
  <c r="B14" i="5"/>
  <c r="D13" i="5"/>
  <c r="F13" i="5"/>
  <c r="E13" i="5"/>
  <c r="C13" i="5"/>
  <c r="B13" i="5"/>
  <c r="D12" i="5"/>
  <c r="F12" i="5"/>
  <c r="E12" i="5"/>
  <c r="C12" i="5"/>
  <c r="B12" i="5"/>
  <c r="D11" i="5"/>
  <c r="F11" i="5"/>
  <c r="E11" i="5"/>
  <c r="C11" i="5"/>
  <c r="B11" i="5"/>
  <c r="D10" i="5"/>
  <c r="F10" i="5"/>
  <c r="E10" i="5"/>
  <c r="C10" i="5"/>
  <c r="B10" i="5"/>
  <c r="D9" i="5"/>
  <c r="F9" i="5"/>
  <c r="E9" i="5"/>
  <c r="C9" i="5"/>
  <c r="B9" i="5"/>
  <c r="D8" i="5"/>
  <c r="F8" i="5"/>
  <c r="E8" i="5"/>
  <c r="C8" i="5"/>
  <c r="B8" i="5"/>
  <c r="F7" i="5"/>
  <c r="E7" i="5"/>
  <c r="D7" i="5"/>
  <c r="C7" i="5"/>
  <c r="B7" i="5"/>
  <c r="D56" i="6"/>
  <c r="F56" i="6"/>
  <c r="E56" i="6"/>
  <c r="C56" i="6"/>
  <c r="B56" i="6"/>
  <c r="D55" i="6"/>
  <c r="F55" i="6"/>
  <c r="E55" i="6"/>
  <c r="C55" i="6"/>
  <c r="B55" i="6"/>
  <c r="D54" i="6"/>
  <c r="F54" i="6"/>
  <c r="E54" i="6"/>
  <c r="C54" i="6"/>
  <c r="B54" i="6"/>
  <c r="D53" i="6"/>
  <c r="F53" i="6"/>
  <c r="E53" i="6"/>
  <c r="C53" i="6"/>
  <c r="B53" i="6"/>
  <c r="D52" i="6"/>
  <c r="F52" i="6"/>
  <c r="E52" i="6"/>
  <c r="C52" i="6"/>
  <c r="B52" i="6"/>
  <c r="D51" i="6"/>
  <c r="F51" i="6"/>
  <c r="E51" i="6"/>
  <c r="C51" i="6"/>
  <c r="B51" i="6"/>
  <c r="D50" i="6"/>
  <c r="F50" i="6"/>
  <c r="E50" i="6"/>
  <c r="C50" i="6"/>
  <c r="B50" i="6"/>
  <c r="D49" i="6"/>
  <c r="F49" i="6"/>
  <c r="E49" i="6"/>
  <c r="C49" i="6"/>
  <c r="B49" i="6"/>
  <c r="D48" i="6"/>
  <c r="F48" i="6"/>
  <c r="E48" i="6"/>
  <c r="C48" i="6"/>
  <c r="B48" i="6"/>
  <c r="D47" i="6"/>
  <c r="F47" i="6"/>
  <c r="E47" i="6"/>
  <c r="C47" i="6"/>
  <c r="B47" i="6"/>
  <c r="D46" i="6"/>
  <c r="F46" i="6"/>
  <c r="E46" i="6"/>
  <c r="C46" i="6"/>
  <c r="B46" i="6"/>
  <c r="D45" i="6"/>
  <c r="F45" i="6"/>
  <c r="E45" i="6"/>
  <c r="C45" i="6"/>
  <c r="B45" i="6"/>
  <c r="D44" i="6"/>
  <c r="F44" i="6"/>
  <c r="E44" i="6"/>
  <c r="C44" i="6"/>
  <c r="B44" i="6"/>
  <c r="D43" i="6"/>
  <c r="F43" i="6"/>
  <c r="E43" i="6"/>
  <c r="C43" i="6"/>
  <c r="B43" i="6"/>
  <c r="D42" i="6"/>
  <c r="F42" i="6"/>
  <c r="E42" i="6"/>
  <c r="C42" i="6"/>
  <c r="B42" i="6"/>
  <c r="D41" i="6"/>
  <c r="F41" i="6"/>
  <c r="E41" i="6"/>
  <c r="C41" i="6"/>
  <c r="B41" i="6"/>
  <c r="D40" i="6"/>
  <c r="F40" i="6"/>
  <c r="E40" i="6"/>
  <c r="C40" i="6"/>
  <c r="B40" i="6"/>
  <c r="D39" i="6"/>
  <c r="F39" i="6"/>
  <c r="E39" i="6"/>
  <c r="C39" i="6"/>
  <c r="B39" i="6"/>
  <c r="D38" i="6"/>
  <c r="F38" i="6"/>
  <c r="E38" i="6"/>
  <c r="C38" i="6"/>
  <c r="B38" i="6"/>
  <c r="D37" i="6"/>
  <c r="F37" i="6"/>
  <c r="E37" i="6"/>
  <c r="C37" i="6"/>
  <c r="B37" i="6"/>
  <c r="D36" i="6"/>
  <c r="F36" i="6"/>
  <c r="E36" i="6"/>
  <c r="C36" i="6"/>
  <c r="B36" i="6"/>
  <c r="D35" i="6"/>
  <c r="F35" i="6"/>
  <c r="E35" i="6"/>
  <c r="C35" i="6"/>
  <c r="B35" i="6"/>
  <c r="D34" i="6"/>
  <c r="F34" i="6"/>
  <c r="E34" i="6"/>
  <c r="C34" i="6"/>
  <c r="B34" i="6"/>
  <c r="D33" i="6"/>
  <c r="F33" i="6"/>
  <c r="E33" i="6"/>
  <c r="C33" i="6"/>
  <c r="B33" i="6"/>
  <c r="D32" i="6"/>
  <c r="F32" i="6"/>
  <c r="E32" i="6"/>
  <c r="C32" i="6"/>
  <c r="B32" i="6"/>
  <c r="D31" i="6"/>
  <c r="F31" i="6"/>
  <c r="E31" i="6"/>
  <c r="C31" i="6"/>
  <c r="B31" i="6"/>
  <c r="D30" i="6"/>
  <c r="F30" i="6"/>
  <c r="E30" i="6"/>
  <c r="C30" i="6"/>
  <c r="B30" i="6"/>
  <c r="D29" i="6"/>
  <c r="F29" i="6"/>
  <c r="E29" i="6"/>
  <c r="C29" i="6"/>
  <c r="B29" i="6"/>
  <c r="D28" i="6"/>
  <c r="F28" i="6"/>
  <c r="E28" i="6"/>
  <c r="C28" i="6"/>
  <c r="B28" i="6"/>
  <c r="D27" i="6"/>
  <c r="F27" i="6"/>
  <c r="E27" i="6"/>
  <c r="C27" i="6"/>
  <c r="B27" i="6"/>
  <c r="D26" i="6"/>
  <c r="F26" i="6"/>
  <c r="E26" i="6"/>
  <c r="C26" i="6"/>
  <c r="B26" i="6"/>
  <c r="D25" i="6"/>
  <c r="F25" i="6"/>
  <c r="E25" i="6"/>
  <c r="C25" i="6"/>
  <c r="B25" i="6"/>
  <c r="D24" i="6"/>
  <c r="F24" i="6"/>
  <c r="E24" i="6"/>
  <c r="C24" i="6"/>
  <c r="B24" i="6"/>
  <c r="D23" i="6"/>
  <c r="F23" i="6"/>
  <c r="E23" i="6"/>
  <c r="C23" i="6"/>
  <c r="B23" i="6"/>
  <c r="D22" i="6"/>
  <c r="F22" i="6"/>
  <c r="E22" i="6"/>
  <c r="C22" i="6"/>
  <c r="B22" i="6"/>
  <c r="D21" i="6"/>
  <c r="F21" i="6"/>
  <c r="E21" i="6"/>
  <c r="C21" i="6"/>
  <c r="B21" i="6"/>
  <c r="D20" i="6"/>
  <c r="F20" i="6"/>
  <c r="E20" i="6"/>
  <c r="C20" i="6"/>
  <c r="B20" i="6"/>
  <c r="D19" i="6"/>
  <c r="F19" i="6"/>
  <c r="E19" i="6"/>
  <c r="C19" i="6"/>
  <c r="B19" i="6"/>
  <c r="D18" i="6"/>
  <c r="F18" i="6"/>
  <c r="E18" i="6"/>
  <c r="C18" i="6"/>
  <c r="B18" i="6"/>
  <c r="D17" i="6"/>
  <c r="F17" i="6"/>
  <c r="E17" i="6"/>
  <c r="C17" i="6"/>
  <c r="B17" i="6"/>
  <c r="D16" i="6"/>
  <c r="F16" i="6"/>
  <c r="E16" i="6"/>
  <c r="C16" i="6"/>
  <c r="B16" i="6"/>
  <c r="D15" i="6"/>
  <c r="F15" i="6"/>
  <c r="E15" i="6"/>
  <c r="C15" i="6"/>
  <c r="B15" i="6"/>
  <c r="D14" i="6"/>
  <c r="F14" i="6"/>
  <c r="E14" i="6"/>
  <c r="C14" i="6"/>
  <c r="B14" i="6"/>
  <c r="D13" i="6"/>
  <c r="F13" i="6"/>
  <c r="E13" i="6"/>
  <c r="C13" i="6"/>
  <c r="B13" i="6"/>
  <c r="D12" i="6"/>
  <c r="F12" i="6"/>
  <c r="E12" i="6"/>
  <c r="C12" i="6"/>
  <c r="B12" i="6"/>
  <c r="D11" i="6"/>
  <c r="F11" i="6"/>
  <c r="E11" i="6"/>
  <c r="C11" i="6"/>
  <c r="B11" i="6"/>
  <c r="D10" i="6"/>
  <c r="F10" i="6"/>
  <c r="E10" i="6"/>
  <c r="C10" i="6"/>
  <c r="B10" i="6"/>
  <c r="D9" i="6"/>
  <c r="F9" i="6"/>
  <c r="E9" i="6"/>
  <c r="C9" i="6"/>
  <c r="B9" i="6"/>
  <c r="D8" i="6"/>
  <c r="F8" i="6"/>
  <c r="E8" i="6"/>
  <c r="C8" i="6"/>
  <c r="B8" i="6"/>
  <c r="F7" i="6"/>
  <c r="E7" i="6"/>
  <c r="D7" i="6"/>
  <c r="C7" i="6"/>
  <c r="B7" i="6"/>
  <c r="E56" i="3"/>
  <c r="D56" i="3"/>
  <c r="C56" i="3"/>
  <c r="B56" i="3"/>
  <c r="E55" i="3"/>
  <c r="D55" i="3"/>
  <c r="C55" i="3"/>
  <c r="B55" i="3"/>
  <c r="E54" i="3"/>
  <c r="D54" i="3"/>
  <c r="C54" i="3"/>
  <c r="B54" i="3"/>
  <c r="E53" i="3"/>
  <c r="D53" i="3"/>
  <c r="C53" i="3"/>
  <c r="B53" i="3"/>
  <c r="E52" i="3"/>
  <c r="D52" i="3"/>
  <c r="C52" i="3"/>
  <c r="B52" i="3"/>
  <c r="E51" i="3"/>
  <c r="D51" i="3"/>
  <c r="C51" i="3"/>
  <c r="B51" i="3"/>
  <c r="E50" i="3"/>
  <c r="D50" i="3"/>
  <c r="C50" i="3"/>
  <c r="B50" i="3"/>
  <c r="E49" i="3"/>
  <c r="D49" i="3"/>
  <c r="C49" i="3"/>
  <c r="B49" i="3"/>
  <c r="E48" i="3"/>
  <c r="D48" i="3"/>
  <c r="C48" i="3"/>
  <c r="B48" i="3"/>
  <c r="E47" i="3"/>
  <c r="D47" i="3"/>
  <c r="C47" i="3"/>
  <c r="B47" i="3"/>
  <c r="E46" i="3"/>
  <c r="D46" i="3"/>
  <c r="C46" i="3"/>
  <c r="B46" i="3"/>
  <c r="E45" i="3"/>
  <c r="D45" i="3"/>
  <c r="C45" i="3"/>
  <c r="B45" i="3"/>
  <c r="E44" i="3"/>
  <c r="D44" i="3"/>
  <c r="C44" i="3"/>
  <c r="B44" i="3"/>
  <c r="E43" i="3"/>
  <c r="D43" i="3"/>
  <c r="C43" i="3"/>
  <c r="B43" i="3"/>
  <c r="E42" i="3"/>
  <c r="D42" i="3"/>
  <c r="C42" i="3"/>
  <c r="B42" i="3"/>
  <c r="E41" i="3"/>
  <c r="D41" i="3"/>
  <c r="C41" i="3"/>
  <c r="B41" i="3"/>
  <c r="E40" i="3"/>
  <c r="D40" i="3"/>
  <c r="C40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E35" i="3"/>
  <c r="D35" i="3"/>
  <c r="C35" i="3"/>
  <c r="B35" i="3"/>
  <c r="E34" i="3"/>
  <c r="D34" i="3"/>
  <c r="C34" i="3"/>
  <c r="B34" i="3"/>
  <c r="E33" i="3"/>
  <c r="D33" i="3"/>
  <c r="C33" i="3"/>
  <c r="B33" i="3"/>
  <c r="E32" i="3"/>
  <c r="D32" i="3"/>
  <c r="C32" i="3"/>
  <c r="B32" i="3"/>
  <c r="E31" i="3"/>
  <c r="D31" i="3"/>
  <c r="C31" i="3"/>
  <c r="B31" i="3"/>
  <c r="E30" i="3"/>
  <c r="D30" i="3"/>
  <c r="C30" i="3"/>
  <c r="B30" i="3"/>
  <c r="E29" i="3"/>
  <c r="D29" i="3"/>
  <c r="C29" i="3"/>
  <c r="B29" i="3"/>
  <c r="E28" i="3"/>
  <c r="D28" i="3"/>
  <c r="C28" i="3"/>
  <c r="B28" i="3"/>
  <c r="E27" i="3"/>
  <c r="D27" i="3"/>
  <c r="C27" i="3"/>
  <c r="B27" i="3"/>
  <c r="E26" i="3"/>
  <c r="D26" i="3"/>
  <c r="C26" i="3"/>
  <c r="B26" i="3"/>
  <c r="E25" i="3"/>
  <c r="D25" i="3"/>
  <c r="C25" i="3"/>
  <c r="B25" i="3"/>
  <c r="E24" i="3"/>
  <c r="D24" i="3"/>
  <c r="C24" i="3"/>
  <c r="B24" i="3"/>
  <c r="E23" i="3"/>
  <c r="D23" i="3"/>
  <c r="C23" i="3"/>
  <c r="B23" i="3"/>
  <c r="E22" i="3"/>
  <c r="D22" i="3"/>
  <c r="C22" i="3"/>
  <c r="B22" i="3"/>
  <c r="E21" i="3"/>
  <c r="D21" i="3"/>
  <c r="C21" i="3"/>
  <c r="B21" i="3"/>
  <c r="E20" i="3"/>
  <c r="D20" i="3"/>
  <c r="C20" i="3"/>
  <c r="B20" i="3"/>
  <c r="E19" i="3"/>
  <c r="D19" i="3"/>
  <c r="C19" i="3"/>
  <c r="B19" i="3"/>
  <c r="E18" i="3"/>
  <c r="D18" i="3"/>
  <c r="C18" i="3"/>
  <c r="B18" i="3"/>
  <c r="E17" i="3"/>
  <c r="D17" i="3"/>
  <c r="C17" i="3"/>
  <c r="B17" i="3"/>
  <c r="E16" i="3"/>
  <c r="D16" i="3"/>
  <c r="C16" i="3"/>
  <c r="B16" i="3"/>
  <c r="E15" i="3"/>
  <c r="D15" i="3"/>
  <c r="C15" i="3"/>
  <c r="B15" i="3"/>
  <c r="E14" i="3"/>
  <c r="D14" i="3"/>
  <c r="C14" i="3"/>
  <c r="B14" i="3"/>
  <c r="E13" i="3"/>
  <c r="D13" i="3"/>
  <c r="C13" i="3"/>
  <c r="B13" i="3"/>
  <c r="E12" i="3"/>
  <c r="D12" i="3"/>
  <c r="C12" i="3"/>
  <c r="B12" i="3"/>
  <c r="E11" i="3"/>
  <c r="D11" i="3"/>
  <c r="C11" i="3"/>
  <c r="B11" i="3"/>
  <c r="E10" i="3"/>
  <c r="D10" i="3"/>
  <c r="C10" i="3"/>
  <c r="B10" i="3"/>
  <c r="E9" i="3"/>
  <c r="D9" i="3"/>
  <c r="C9" i="3"/>
  <c r="B9" i="3"/>
  <c r="E8" i="3"/>
  <c r="D8" i="3"/>
  <c r="C8" i="3"/>
  <c r="B8" i="3"/>
  <c r="E56" i="2"/>
  <c r="D56" i="2"/>
  <c r="C56" i="2"/>
  <c r="B56" i="2"/>
  <c r="E55" i="2"/>
  <c r="D55" i="2"/>
  <c r="C55" i="2"/>
  <c r="B55" i="2"/>
  <c r="E54" i="2"/>
  <c r="D54" i="2"/>
  <c r="C54" i="2"/>
  <c r="B54" i="2"/>
  <c r="E53" i="2"/>
  <c r="D53" i="2"/>
  <c r="C53" i="2"/>
  <c r="B53" i="2"/>
  <c r="E52" i="2"/>
  <c r="D52" i="2"/>
  <c r="C52" i="2"/>
  <c r="B52" i="2"/>
  <c r="E51" i="2"/>
  <c r="D51" i="2"/>
  <c r="C51" i="2"/>
  <c r="B51" i="2"/>
  <c r="E50" i="2"/>
  <c r="D50" i="2"/>
  <c r="C50" i="2"/>
  <c r="B50" i="2"/>
  <c r="E49" i="2"/>
  <c r="D49" i="2"/>
  <c r="C49" i="2"/>
  <c r="B49" i="2"/>
  <c r="E48" i="2"/>
  <c r="D48" i="2"/>
  <c r="C48" i="2"/>
  <c r="B48" i="2"/>
  <c r="E47" i="2"/>
  <c r="D47" i="2"/>
  <c r="C47" i="2"/>
  <c r="B47" i="2"/>
  <c r="E46" i="2"/>
  <c r="D46" i="2"/>
  <c r="C46" i="2"/>
  <c r="B46" i="2"/>
  <c r="E45" i="2"/>
  <c r="D45" i="2"/>
  <c r="C45" i="2"/>
  <c r="B45" i="2"/>
  <c r="E44" i="2"/>
  <c r="D44" i="2"/>
  <c r="C44" i="2"/>
  <c r="B44" i="2"/>
  <c r="E43" i="2"/>
  <c r="D43" i="2"/>
  <c r="C43" i="2"/>
  <c r="B43" i="2"/>
  <c r="E42" i="2"/>
  <c r="D42" i="2"/>
  <c r="C42" i="2"/>
  <c r="B42" i="2"/>
  <c r="E41" i="2"/>
  <c r="D41" i="2"/>
  <c r="C41" i="2"/>
  <c r="B41" i="2"/>
  <c r="E40" i="2"/>
  <c r="D40" i="2"/>
  <c r="C40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E35" i="2"/>
  <c r="D35" i="2"/>
  <c r="C35" i="2"/>
  <c r="B35" i="2"/>
  <c r="E34" i="2"/>
  <c r="D34" i="2"/>
  <c r="C34" i="2"/>
  <c r="B34" i="2"/>
  <c r="E33" i="2"/>
  <c r="D33" i="2"/>
  <c r="C33" i="2"/>
  <c r="B33" i="2"/>
  <c r="E32" i="2"/>
  <c r="D32" i="2"/>
  <c r="C32" i="2"/>
  <c r="B32" i="2"/>
  <c r="E31" i="2"/>
  <c r="D31" i="2"/>
  <c r="C31" i="2"/>
  <c r="B31" i="2"/>
  <c r="E30" i="2"/>
  <c r="D30" i="2"/>
  <c r="C30" i="2"/>
  <c r="B30" i="2"/>
  <c r="E29" i="2"/>
  <c r="D29" i="2"/>
  <c r="C29" i="2"/>
  <c r="B29" i="2"/>
  <c r="E28" i="2"/>
  <c r="D28" i="2"/>
  <c r="C28" i="2"/>
  <c r="B28" i="2"/>
  <c r="E27" i="2"/>
  <c r="D27" i="2"/>
  <c r="C27" i="2"/>
  <c r="B27" i="2"/>
  <c r="E26" i="2"/>
  <c r="D26" i="2"/>
  <c r="C26" i="2"/>
  <c r="B26" i="2"/>
  <c r="E25" i="2"/>
  <c r="D25" i="2"/>
  <c r="C25" i="2"/>
  <c r="B25" i="2"/>
  <c r="E24" i="2"/>
  <c r="D24" i="2"/>
  <c r="C24" i="2"/>
  <c r="B24" i="2"/>
  <c r="E23" i="2"/>
  <c r="D23" i="2"/>
  <c r="C23" i="2"/>
  <c r="B23" i="2"/>
  <c r="E22" i="2"/>
  <c r="D22" i="2"/>
  <c r="C22" i="2"/>
  <c r="B22" i="2"/>
  <c r="E21" i="2"/>
  <c r="D21" i="2"/>
  <c r="C21" i="2"/>
  <c r="B21" i="2"/>
  <c r="E20" i="2"/>
  <c r="D20" i="2"/>
  <c r="C20" i="2"/>
  <c r="B20" i="2"/>
  <c r="E19" i="2"/>
  <c r="D19" i="2"/>
  <c r="C19" i="2"/>
  <c r="B19" i="2"/>
  <c r="E18" i="2"/>
  <c r="D18" i="2"/>
  <c r="C18" i="2"/>
  <c r="B18" i="2"/>
  <c r="E17" i="2"/>
  <c r="D17" i="2"/>
  <c r="C17" i="2"/>
  <c r="B17" i="2"/>
  <c r="E16" i="2"/>
  <c r="D16" i="2"/>
  <c r="C16" i="2"/>
  <c r="B16" i="2"/>
  <c r="E15" i="2"/>
  <c r="D15" i="2"/>
  <c r="C15" i="2"/>
  <c r="B15" i="2"/>
  <c r="E14" i="2"/>
  <c r="D14" i="2"/>
  <c r="C14" i="2"/>
  <c r="B14" i="2"/>
  <c r="E13" i="2"/>
  <c r="D13" i="2"/>
  <c r="C13" i="2"/>
  <c r="B13" i="2"/>
  <c r="E12" i="2"/>
  <c r="D12" i="2"/>
  <c r="C12" i="2"/>
  <c r="B12" i="2"/>
  <c r="E11" i="2"/>
  <c r="D11" i="2"/>
  <c r="C11" i="2"/>
  <c r="B11" i="2"/>
  <c r="E10" i="2"/>
  <c r="D10" i="2"/>
  <c r="C10" i="2"/>
  <c r="B10" i="2"/>
  <c r="E9" i="2"/>
  <c r="D9" i="2"/>
  <c r="C9" i="2"/>
  <c r="B9" i="2"/>
  <c r="E8" i="2"/>
  <c r="D8" i="2"/>
  <c r="C8" i="2"/>
  <c r="B8" i="2"/>
  <c r="E7" i="3"/>
  <c r="D7" i="3"/>
  <c r="C7" i="3"/>
  <c r="B7" i="3"/>
  <c r="D7" i="2"/>
  <c r="C7" i="2"/>
  <c r="B7" i="2"/>
  <c r="F56" i="7"/>
  <c r="E56" i="7"/>
  <c r="D56" i="7"/>
  <c r="C56" i="7"/>
  <c r="B56" i="7"/>
  <c r="F55" i="7"/>
  <c r="E55" i="7"/>
  <c r="D55" i="7"/>
  <c r="C55" i="7"/>
  <c r="B55" i="7"/>
  <c r="F54" i="7"/>
  <c r="E54" i="7"/>
  <c r="D54" i="7"/>
  <c r="C54" i="7"/>
  <c r="B54" i="7"/>
  <c r="F53" i="7"/>
  <c r="E53" i="7"/>
  <c r="D53" i="7"/>
  <c r="C53" i="7"/>
  <c r="B53" i="7"/>
  <c r="F52" i="7"/>
  <c r="E52" i="7"/>
  <c r="D52" i="7"/>
  <c r="C52" i="7"/>
  <c r="B52" i="7"/>
  <c r="F51" i="7"/>
  <c r="E51" i="7"/>
  <c r="D51" i="7"/>
  <c r="C51" i="7"/>
  <c r="B51" i="7"/>
  <c r="F50" i="7"/>
  <c r="E50" i="7"/>
  <c r="D50" i="7"/>
  <c r="C50" i="7"/>
  <c r="B50" i="7"/>
  <c r="F49" i="7"/>
  <c r="E49" i="7"/>
  <c r="D49" i="7"/>
  <c r="C49" i="7"/>
  <c r="B49" i="7"/>
  <c r="F48" i="7"/>
  <c r="E48" i="7"/>
  <c r="D48" i="7"/>
  <c r="C48" i="7"/>
  <c r="B48" i="7"/>
  <c r="F47" i="7"/>
  <c r="E47" i="7"/>
  <c r="D47" i="7"/>
  <c r="C47" i="7"/>
  <c r="B47" i="7"/>
  <c r="F46" i="7"/>
  <c r="E46" i="7"/>
  <c r="D46" i="7"/>
  <c r="C46" i="7"/>
  <c r="B46" i="7"/>
  <c r="F45" i="7"/>
  <c r="E45" i="7"/>
  <c r="D45" i="7"/>
  <c r="C45" i="7"/>
  <c r="B45" i="7"/>
  <c r="F44" i="7"/>
  <c r="E44" i="7"/>
  <c r="D44" i="7"/>
  <c r="C44" i="7"/>
  <c r="B44" i="7"/>
  <c r="F43" i="7"/>
  <c r="E43" i="7"/>
  <c r="D43" i="7"/>
  <c r="C43" i="7"/>
  <c r="B43" i="7"/>
  <c r="F42" i="7"/>
  <c r="E42" i="7"/>
  <c r="D42" i="7"/>
  <c r="C42" i="7"/>
  <c r="B42" i="7"/>
  <c r="F41" i="7"/>
  <c r="E41" i="7"/>
  <c r="D41" i="7"/>
  <c r="C41" i="7"/>
  <c r="B41" i="7"/>
  <c r="F40" i="7"/>
  <c r="E40" i="7"/>
  <c r="D40" i="7"/>
  <c r="C40" i="7"/>
  <c r="B40" i="7"/>
  <c r="F39" i="7"/>
  <c r="E39" i="7"/>
  <c r="D39" i="7"/>
  <c r="C39" i="7"/>
  <c r="B39" i="7"/>
  <c r="F38" i="7"/>
  <c r="E38" i="7"/>
  <c r="D38" i="7"/>
  <c r="C38" i="7"/>
  <c r="B38" i="7"/>
  <c r="F37" i="7"/>
  <c r="E37" i="7"/>
  <c r="D37" i="7"/>
  <c r="C37" i="7"/>
  <c r="B37" i="7"/>
  <c r="F36" i="7"/>
  <c r="E36" i="7"/>
  <c r="D36" i="7"/>
  <c r="C36" i="7"/>
  <c r="B36" i="7"/>
  <c r="F35" i="7"/>
  <c r="E35" i="7"/>
  <c r="D35" i="7"/>
  <c r="C35" i="7"/>
  <c r="B35" i="7"/>
  <c r="F34" i="7"/>
  <c r="E34" i="7"/>
  <c r="D34" i="7"/>
  <c r="C34" i="7"/>
  <c r="B34" i="7"/>
  <c r="F33" i="7"/>
  <c r="E33" i="7"/>
  <c r="D33" i="7"/>
  <c r="C33" i="7"/>
  <c r="B33" i="7"/>
  <c r="F32" i="7"/>
  <c r="E32" i="7"/>
  <c r="D32" i="7"/>
  <c r="C32" i="7"/>
  <c r="B32" i="7"/>
  <c r="F31" i="7"/>
  <c r="E31" i="7"/>
  <c r="D31" i="7"/>
  <c r="C31" i="7"/>
  <c r="B31" i="7"/>
  <c r="F30" i="7"/>
  <c r="E30" i="7"/>
  <c r="D30" i="7"/>
  <c r="C30" i="7"/>
  <c r="B30" i="7"/>
  <c r="F29" i="7"/>
  <c r="E29" i="7"/>
  <c r="D29" i="7"/>
  <c r="C29" i="7"/>
  <c r="B29" i="7"/>
  <c r="F28" i="7"/>
  <c r="E28" i="7"/>
  <c r="D28" i="7"/>
  <c r="C28" i="7"/>
  <c r="B28" i="7"/>
  <c r="F27" i="7"/>
  <c r="E27" i="7"/>
  <c r="D27" i="7"/>
  <c r="C27" i="7"/>
  <c r="B27" i="7"/>
  <c r="F26" i="7"/>
  <c r="E26" i="7"/>
  <c r="D26" i="7"/>
  <c r="C26" i="7"/>
  <c r="B26" i="7"/>
  <c r="F25" i="7"/>
  <c r="E25" i="7"/>
  <c r="D25" i="7"/>
  <c r="C25" i="7"/>
  <c r="B25" i="7"/>
  <c r="F24" i="7"/>
  <c r="E24" i="7"/>
  <c r="D24" i="7"/>
  <c r="C24" i="7"/>
  <c r="B24" i="7"/>
  <c r="F23" i="7"/>
  <c r="E23" i="7"/>
  <c r="D23" i="7"/>
  <c r="C23" i="7"/>
  <c r="B23" i="7"/>
  <c r="F22" i="7"/>
  <c r="E22" i="7"/>
  <c r="D22" i="7"/>
  <c r="C22" i="7"/>
  <c r="B22" i="7"/>
  <c r="F21" i="7"/>
  <c r="E21" i="7"/>
  <c r="D21" i="7"/>
  <c r="C21" i="7"/>
  <c r="B21" i="7"/>
  <c r="F20" i="7"/>
  <c r="E20" i="7"/>
  <c r="D20" i="7"/>
  <c r="C20" i="7"/>
  <c r="B20" i="7"/>
  <c r="F19" i="7"/>
  <c r="E19" i="7"/>
  <c r="D19" i="7"/>
  <c r="C19" i="7"/>
  <c r="B19" i="7"/>
  <c r="F18" i="7"/>
  <c r="E18" i="7"/>
  <c r="D18" i="7"/>
  <c r="C18" i="7"/>
  <c r="B18" i="7"/>
  <c r="F17" i="7"/>
  <c r="E17" i="7"/>
  <c r="D17" i="7"/>
  <c r="C17" i="7"/>
  <c r="B17" i="7"/>
  <c r="F16" i="7"/>
  <c r="E16" i="7"/>
  <c r="D16" i="7"/>
  <c r="C16" i="7"/>
  <c r="B16" i="7"/>
  <c r="F15" i="7"/>
  <c r="E15" i="7"/>
  <c r="D15" i="7"/>
  <c r="C15" i="7"/>
  <c r="B15" i="7"/>
  <c r="F14" i="7"/>
  <c r="E14" i="7"/>
  <c r="D14" i="7"/>
  <c r="C14" i="7"/>
  <c r="B14" i="7"/>
  <c r="F13" i="7"/>
  <c r="E13" i="7"/>
  <c r="D13" i="7"/>
  <c r="C13" i="7"/>
  <c r="B13" i="7"/>
  <c r="F12" i="7"/>
  <c r="E12" i="7"/>
  <c r="D12" i="7"/>
  <c r="C12" i="7"/>
  <c r="B12" i="7"/>
  <c r="F11" i="7"/>
  <c r="E11" i="7"/>
  <c r="D11" i="7"/>
  <c r="C11" i="7"/>
  <c r="B11" i="7"/>
  <c r="F10" i="7"/>
  <c r="E10" i="7"/>
  <c r="D10" i="7"/>
  <c r="C10" i="7"/>
  <c r="B10" i="7"/>
  <c r="F9" i="7"/>
  <c r="E9" i="7"/>
  <c r="D9" i="7"/>
  <c r="C9" i="7"/>
  <c r="B9" i="7"/>
  <c r="F8" i="7"/>
  <c r="E8" i="7"/>
  <c r="D8" i="7"/>
  <c r="C8" i="7"/>
  <c r="B8" i="7"/>
  <c r="F7" i="7"/>
  <c r="E7" i="7"/>
  <c r="D7" i="7"/>
  <c r="C7" i="7"/>
  <c r="B7" i="7"/>
  <c r="AR9" i="3"/>
  <c r="BJ9" i="3" l="1"/>
  <c r="BK9" i="3" s="1"/>
  <c r="P9" i="5" s="1"/>
  <c r="Q9" i="5" s="1"/>
  <c r="BH41" i="2"/>
  <c r="BI41" i="2" s="1"/>
  <c r="M41" i="6" s="1"/>
  <c r="N41" i="6" s="1"/>
  <c r="O41" i="6" s="1"/>
  <c r="BJ45" i="2"/>
  <c r="BK45" i="2" s="1"/>
  <c r="P45" i="6" s="1"/>
  <c r="Q45" i="6" s="1"/>
  <c r="R45" i="6" s="1"/>
  <c r="BH46" i="2"/>
  <c r="BI46" i="2" s="1"/>
  <c r="M46" i="6" s="1"/>
  <c r="N46" i="6" s="1"/>
  <c r="O46" i="6" s="1"/>
  <c r="BJ49" i="2"/>
  <c r="BK49" i="2" s="1"/>
  <c r="P49" i="6" s="1"/>
  <c r="Q49" i="6" s="1"/>
  <c r="R49" i="6" s="1"/>
  <c r="BH50" i="2"/>
  <c r="BI50" i="2" s="1"/>
  <c r="M50" i="6" s="1"/>
  <c r="N50" i="6" s="1"/>
  <c r="O50" i="6" s="1"/>
  <c r="BJ53" i="2"/>
  <c r="BK53" i="2" s="1"/>
  <c r="P53" i="6" s="1"/>
  <c r="Q53" i="6" s="1"/>
  <c r="R53" i="6" s="1"/>
  <c r="BD39" i="3"/>
  <c r="BE39" i="3" s="1"/>
  <c r="G39" i="5" s="1"/>
  <c r="H39" i="5" s="1"/>
  <c r="I39" i="5" s="1"/>
  <c r="BF39" i="3"/>
  <c r="BG39" i="3" s="1"/>
  <c r="J39" i="5" s="1"/>
  <c r="K39" i="5" s="1"/>
  <c r="L39" i="5" s="1"/>
  <c r="BD43" i="3"/>
  <c r="BE43" i="3" s="1"/>
  <c r="G43" i="5" s="1"/>
  <c r="H43" i="5" s="1"/>
  <c r="BJ43" i="3"/>
  <c r="BK43" i="3" s="1"/>
  <c r="P43" i="5" s="1"/>
  <c r="Q43" i="5" s="1"/>
  <c r="R43" i="5" s="1"/>
  <c r="BD47" i="3"/>
  <c r="BE47" i="3" s="1"/>
  <c r="G47" i="5" s="1"/>
  <c r="H47" i="5" s="1"/>
  <c r="I47" i="5" s="1"/>
  <c r="BD48" i="3"/>
  <c r="BE48" i="3" s="1"/>
  <c r="G48" i="5" s="1"/>
  <c r="H48" i="5" s="1"/>
  <c r="I48" i="5" s="1"/>
  <c r="BJ50" i="3"/>
  <c r="BK50" i="3" s="1"/>
  <c r="P50" i="5" s="1"/>
  <c r="Q50" i="5" s="1"/>
  <c r="R50" i="5" s="1"/>
  <c r="BD51" i="3"/>
  <c r="BE51" i="3" s="1"/>
  <c r="G51" i="5" s="1"/>
  <c r="H51" i="5" s="1"/>
  <c r="I51" i="5" s="1"/>
  <c r="BD52" i="3"/>
  <c r="BE52" i="3" s="1"/>
  <c r="G52" i="5" s="1"/>
  <c r="H52" i="5" s="1"/>
  <c r="BF52" i="3"/>
  <c r="BG52" i="3" s="1"/>
  <c r="J52" i="5" s="1"/>
  <c r="K52" i="5" s="1"/>
  <c r="L52" i="5" s="1"/>
  <c r="BJ52" i="3"/>
  <c r="BK52" i="3" s="1"/>
  <c r="P52" i="5" s="1"/>
  <c r="Q52" i="5" s="1"/>
  <c r="R52" i="5" s="1"/>
  <c r="BL39" i="3"/>
  <c r="BM39" i="3" s="1"/>
  <c r="S39" i="5" s="1"/>
  <c r="T39" i="5" s="1"/>
  <c r="U39" i="5" s="1"/>
  <c r="BF49" i="1"/>
  <c r="BG49" i="1" s="1"/>
  <c r="J49" i="7" s="1"/>
  <c r="K49" i="7" s="1"/>
  <c r="L49" i="7" s="1"/>
  <c r="BF53" i="1"/>
  <c r="BG53" i="1" s="1"/>
  <c r="J53" i="7" s="1"/>
  <c r="K53" i="7" s="1"/>
  <c r="L53" i="7" s="1"/>
  <c r="BH44" i="1"/>
  <c r="BI44" i="1" s="1"/>
  <c r="M44" i="7" s="1"/>
  <c r="N44" i="7" s="1"/>
  <c r="O44" i="7" s="1"/>
  <c r="BJ36" i="3"/>
  <c r="BK36" i="3" s="1"/>
  <c r="P36" i="5" s="1"/>
  <c r="Q36" i="5" s="1"/>
  <c r="R36" i="5" s="1"/>
  <c r="BJ42" i="1"/>
  <c r="BK42" i="1" s="1"/>
  <c r="P42" i="7" s="1"/>
  <c r="Q42" i="7" s="1"/>
  <c r="R42" i="7" s="1"/>
  <c r="BJ50" i="1"/>
  <c r="BK50" i="1" s="1"/>
  <c r="P50" i="7" s="1"/>
  <c r="Q50" i="7" s="1"/>
  <c r="R50" i="7" s="1"/>
  <c r="BJ63" i="2"/>
  <c r="BK63" i="2" s="1"/>
  <c r="P63" i="6" s="1"/>
  <c r="Q63" i="6" s="1"/>
  <c r="R63" i="6" s="1"/>
  <c r="BJ61" i="3"/>
  <c r="BK61" i="3" s="1"/>
  <c r="P61" i="5" s="1"/>
  <c r="Q61" i="5" s="1"/>
  <c r="R61" i="5" s="1"/>
  <c r="BH38" i="2"/>
  <c r="BI38" i="2" s="1"/>
  <c r="M38" i="6" s="1"/>
  <c r="N38" i="6" s="1"/>
  <c r="O38" i="6" s="1"/>
  <c r="BH44" i="2"/>
  <c r="BI44" i="2" s="1"/>
  <c r="M44" i="6" s="1"/>
  <c r="N44" i="6" s="1"/>
  <c r="O44" i="6" s="1"/>
  <c r="BD45" i="2"/>
  <c r="BE45" i="2" s="1"/>
  <c r="G45" i="6" s="1"/>
  <c r="H45" i="6" s="1"/>
  <c r="BH48" i="2"/>
  <c r="BI48" i="2" s="1"/>
  <c r="M48" i="6" s="1"/>
  <c r="N48" i="6" s="1"/>
  <c r="O48" i="6" s="1"/>
  <c r="BH53" i="2"/>
  <c r="BI53" i="2" s="1"/>
  <c r="M53" i="6" s="1"/>
  <c r="N53" i="6" s="1"/>
  <c r="O53" i="6" s="1"/>
  <c r="BF56" i="2"/>
  <c r="BG56" i="2" s="1"/>
  <c r="J56" i="6" s="1"/>
  <c r="K56" i="6" s="1"/>
  <c r="L56" i="6" s="1"/>
  <c r="BF46" i="3"/>
  <c r="BG46" i="3" s="1"/>
  <c r="J46" i="5" s="1"/>
  <c r="K46" i="5" s="1"/>
  <c r="L46" i="5" s="1"/>
  <c r="BF47" i="3"/>
  <c r="BG47" i="3" s="1"/>
  <c r="J47" i="5" s="1"/>
  <c r="K47" i="5" s="1"/>
  <c r="L47" i="5" s="1"/>
  <c r="BF56" i="3"/>
  <c r="BG56" i="3" s="1"/>
  <c r="J56" i="5" s="1"/>
  <c r="K56" i="5" s="1"/>
  <c r="L56" i="5" s="1"/>
  <c r="BL55" i="3"/>
  <c r="BM55" i="3" s="1"/>
  <c r="S55" i="5" s="1"/>
  <c r="T55" i="5" s="1"/>
  <c r="U55" i="5" s="1"/>
  <c r="BH58" i="3"/>
  <c r="BI58" i="3" s="1"/>
  <c r="M58" i="5" s="1"/>
  <c r="N58" i="5" s="1"/>
  <c r="O58" i="5" s="1"/>
  <c r="BF65" i="3"/>
  <c r="BG65" i="3" s="1"/>
  <c r="J65" i="5" s="1"/>
  <c r="K65" i="5" s="1"/>
  <c r="L65" i="5" s="1"/>
  <c r="BF7" i="2"/>
  <c r="BG7" i="2" s="1"/>
  <c r="J7" i="6" s="1"/>
  <c r="K7" i="6" s="1"/>
  <c r="L7" i="6" s="1"/>
  <c r="BJ64" i="2"/>
  <c r="BK64" i="2" s="1"/>
  <c r="P64" i="6" s="1"/>
  <c r="Q64" i="6" s="1"/>
  <c r="R64" i="6" s="1"/>
  <c r="BD58" i="3"/>
  <c r="BE58" i="3" s="1"/>
  <c r="G58" i="5" s="1"/>
  <c r="H58" i="5" s="1"/>
  <c r="I58" i="5" s="1"/>
  <c r="BD39" i="2"/>
  <c r="BE39" i="2" s="1"/>
  <c r="G39" i="6" s="1"/>
  <c r="H39" i="6" s="1"/>
  <c r="I39" i="6" s="1"/>
  <c r="BH43" i="2"/>
  <c r="BI43" i="2" s="1"/>
  <c r="M43" i="6" s="1"/>
  <c r="N43" i="6" s="1"/>
  <c r="O43" i="6" s="1"/>
  <c r="BH52" i="2"/>
  <c r="BI52" i="2" s="1"/>
  <c r="M52" i="6" s="1"/>
  <c r="N52" i="6" s="1"/>
  <c r="O52" i="6" s="1"/>
  <c r="BH54" i="2"/>
  <c r="BI54" i="2" s="1"/>
  <c r="M54" i="6" s="1"/>
  <c r="N54" i="6" s="1"/>
  <c r="O54" i="6" s="1"/>
  <c r="BJ14" i="2"/>
  <c r="BK14" i="2" s="1"/>
  <c r="P14" i="6" s="1"/>
  <c r="Q14" i="6" s="1"/>
  <c r="R14" i="6" s="1"/>
  <c r="BL57" i="3"/>
  <c r="BM57" i="3" s="1"/>
  <c r="S57" i="5" s="1"/>
  <c r="T57" i="5" s="1"/>
  <c r="U57" i="5" s="1"/>
  <c r="BF61" i="3"/>
  <c r="BG61" i="3" s="1"/>
  <c r="J61" i="5" s="1"/>
  <c r="K61" i="5" s="1"/>
  <c r="L61" i="5" s="1"/>
  <c r="BL10" i="3"/>
  <c r="BM10" i="3" s="1"/>
  <c r="S10" i="5" s="1"/>
  <c r="T10" i="5" s="1"/>
  <c r="U10" i="5" s="1"/>
  <c r="BF62" i="2"/>
  <c r="BG62" i="2" s="1"/>
  <c r="J62" i="6" s="1"/>
  <c r="K62" i="6" s="1"/>
  <c r="L62" i="6" s="1"/>
  <c r="BD63" i="2"/>
  <c r="BE63" i="2" s="1"/>
  <c r="G63" i="6" s="1"/>
  <c r="H63" i="6" s="1"/>
  <c r="BH47" i="2"/>
  <c r="BI47" i="2" s="1"/>
  <c r="M47" i="6" s="1"/>
  <c r="N47" i="6" s="1"/>
  <c r="O47" i="6" s="1"/>
  <c r="BH56" i="2"/>
  <c r="BI56" i="2" s="1"/>
  <c r="M56" i="6" s="1"/>
  <c r="N56" i="6" s="1"/>
  <c r="O56" i="6" s="1"/>
  <c r="BF38" i="3"/>
  <c r="BG38" i="3" s="1"/>
  <c r="J38" i="5" s="1"/>
  <c r="K38" i="5" s="1"/>
  <c r="L38" i="5" s="1"/>
  <c r="BF43" i="3"/>
  <c r="BG43" i="3" s="1"/>
  <c r="J43" i="5" s="1"/>
  <c r="K43" i="5" s="1"/>
  <c r="L43" i="5" s="1"/>
  <c r="BF44" i="3"/>
  <c r="BG44" i="3" s="1"/>
  <c r="J44" i="5" s="1"/>
  <c r="K44" i="5" s="1"/>
  <c r="L44" i="5" s="1"/>
  <c r="BF49" i="3"/>
  <c r="BG49" i="3" s="1"/>
  <c r="J49" i="5" s="1"/>
  <c r="K49" i="5" s="1"/>
  <c r="L49" i="5" s="1"/>
  <c r="BF51" i="3"/>
  <c r="BG51" i="3" s="1"/>
  <c r="J51" i="5" s="1"/>
  <c r="K51" i="5" s="1"/>
  <c r="L51" i="5" s="1"/>
  <c r="BF54" i="3"/>
  <c r="BG54" i="3" s="1"/>
  <c r="J54" i="5" s="1"/>
  <c r="K54" i="5" s="1"/>
  <c r="L54" i="5" s="1"/>
  <c r="BL49" i="3"/>
  <c r="BM49" i="3" s="1"/>
  <c r="S49" i="5" s="1"/>
  <c r="T49" i="5" s="1"/>
  <c r="U49" i="5" s="1"/>
  <c r="BD9" i="2"/>
  <c r="BE9" i="2" s="1"/>
  <c r="G9" i="6" s="1"/>
  <c r="H9" i="6" s="1"/>
  <c r="I9" i="6" s="1"/>
  <c r="BD20" i="1"/>
  <c r="BE20" i="1" s="1"/>
  <c r="G20" i="7" s="1"/>
  <c r="H20" i="7" s="1"/>
  <c r="I20" i="7" s="1"/>
  <c r="BD41" i="1"/>
  <c r="BE41" i="1" s="1"/>
  <c r="G41" i="7" s="1"/>
  <c r="H41" i="7" s="1"/>
  <c r="I41" i="7" s="1"/>
  <c r="BD45" i="1"/>
  <c r="BE45" i="1" s="1"/>
  <c r="G45" i="7" s="1"/>
  <c r="H45" i="7" s="1"/>
  <c r="I45" i="7" s="1"/>
  <c r="BD49" i="1"/>
  <c r="BE49" i="1" s="1"/>
  <c r="G49" i="7" s="1"/>
  <c r="H49" i="7" s="1"/>
  <c r="I49" i="7" s="1"/>
  <c r="BD55" i="1"/>
  <c r="BE55" i="1" s="1"/>
  <c r="G55" i="7" s="1"/>
  <c r="H55" i="7" s="1"/>
  <c r="I55" i="7" s="1"/>
  <c r="BF45" i="1"/>
  <c r="BG45" i="1" s="1"/>
  <c r="J45" i="7" s="1"/>
  <c r="K45" i="7" s="1"/>
  <c r="L45" i="7" s="1"/>
  <c r="BF51" i="1"/>
  <c r="BG51" i="1" s="1"/>
  <c r="J51" i="7" s="1"/>
  <c r="K51" i="7" s="1"/>
  <c r="L51" i="7" s="1"/>
  <c r="BH12" i="2"/>
  <c r="BI12" i="2" s="1"/>
  <c r="M12" i="6" s="1"/>
  <c r="N12" i="6" s="1"/>
  <c r="O12" i="6" s="1"/>
  <c r="BH46" i="1"/>
  <c r="BI46" i="1" s="1"/>
  <c r="M46" i="7" s="1"/>
  <c r="N46" i="7" s="1"/>
  <c r="O46" i="7" s="1"/>
  <c r="BH50" i="1"/>
  <c r="BI50" i="1" s="1"/>
  <c r="M50" i="7" s="1"/>
  <c r="N50" i="7" s="1"/>
  <c r="O50" i="7" s="1"/>
  <c r="BH8" i="2"/>
  <c r="BI8" i="2" s="1"/>
  <c r="M8" i="6" s="1"/>
  <c r="N8" i="6" s="1"/>
  <c r="O8" i="6" s="1"/>
  <c r="BH36" i="2"/>
  <c r="BI36" i="2" s="1"/>
  <c r="M36" i="6" s="1"/>
  <c r="N36" i="6" s="1"/>
  <c r="O36" i="6" s="1"/>
  <c r="BH37" i="2"/>
  <c r="BI37" i="2" s="1"/>
  <c r="M37" i="6" s="1"/>
  <c r="N37" i="6" s="1"/>
  <c r="O37" i="6" s="1"/>
  <c r="BH39" i="2"/>
  <c r="BI39" i="2" s="1"/>
  <c r="M39" i="6" s="1"/>
  <c r="N39" i="6" s="1"/>
  <c r="O39" i="6" s="1"/>
  <c r="BH40" i="2"/>
  <c r="BI40" i="2" s="1"/>
  <c r="M40" i="6" s="1"/>
  <c r="N40" i="6" s="1"/>
  <c r="O40" i="6" s="1"/>
  <c r="BH45" i="2"/>
  <c r="BI45" i="2" s="1"/>
  <c r="M45" i="6" s="1"/>
  <c r="N45" i="6" s="1"/>
  <c r="O45" i="6" s="1"/>
  <c r="BH49" i="2"/>
  <c r="BI49" i="2" s="1"/>
  <c r="M49" i="6" s="1"/>
  <c r="N49" i="6" s="1"/>
  <c r="O49" i="6" s="1"/>
  <c r="BH51" i="2"/>
  <c r="BI51" i="2" s="1"/>
  <c r="M51" i="6" s="1"/>
  <c r="N51" i="6" s="1"/>
  <c r="O51" i="6" s="1"/>
  <c r="BF52" i="2"/>
  <c r="BG52" i="2" s="1"/>
  <c r="J52" i="6" s="1"/>
  <c r="K52" i="6" s="1"/>
  <c r="L52" i="6" s="1"/>
  <c r="BF40" i="3"/>
  <c r="BG40" i="3" s="1"/>
  <c r="J40" i="5" s="1"/>
  <c r="K40" i="5" s="1"/>
  <c r="L40" i="5" s="1"/>
  <c r="BJ40" i="3"/>
  <c r="BK40" i="3" s="1"/>
  <c r="P40" i="5" s="1"/>
  <c r="Q40" i="5" s="1"/>
  <c r="R40" i="5" s="1"/>
  <c r="BF42" i="3"/>
  <c r="BG42" i="3" s="1"/>
  <c r="J42" i="5" s="1"/>
  <c r="K42" i="5" s="1"/>
  <c r="L42" i="5" s="1"/>
  <c r="BF45" i="3"/>
  <c r="BG45" i="3" s="1"/>
  <c r="J45" i="5" s="1"/>
  <c r="K45" i="5" s="1"/>
  <c r="L45" i="5" s="1"/>
  <c r="BF48" i="3"/>
  <c r="BG48" i="3" s="1"/>
  <c r="J48" i="5" s="1"/>
  <c r="K48" i="5" s="1"/>
  <c r="L48" i="5" s="1"/>
  <c r="BH48" i="3"/>
  <c r="BI48" i="3" s="1"/>
  <c r="M48" i="5" s="1"/>
  <c r="N48" i="5" s="1"/>
  <c r="O48" i="5" s="1"/>
  <c r="BD49" i="3"/>
  <c r="BE49" i="3" s="1"/>
  <c r="G49" i="5" s="1"/>
  <c r="H49" i="5" s="1"/>
  <c r="BF50" i="3"/>
  <c r="BG50" i="3" s="1"/>
  <c r="J50" i="5" s="1"/>
  <c r="K50" i="5" s="1"/>
  <c r="L50" i="5" s="1"/>
  <c r="BF55" i="3"/>
  <c r="BG55" i="3" s="1"/>
  <c r="J55" i="5" s="1"/>
  <c r="K55" i="5" s="1"/>
  <c r="L55" i="5" s="1"/>
  <c r="BH55" i="3"/>
  <c r="BI55" i="3" s="1"/>
  <c r="M55" i="5" s="1"/>
  <c r="N55" i="5" s="1"/>
  <c r="O55" i="5" s="1"/>
  <c r="BD56" i="3"/>
  <c r="BE56" i="3" s="1"/>
  <c r="G56" i="5" s="1"/>
  <c r="H56" i="5" s="1"/>
  <c r="I56" i="5" s="1"/>
  <c r="BL44" i="2"/>
  <c r="BM44" i="2" s="1"/>
  <c r="S44" i="6" s="1"/>
  <c r="T44" i="6" s="1"/>
  <c r="U44" i="6" s="1"/>
  <c r="BL41" i="1"/>
  <c r="BM41" i="1" s="1"/>
  <c r="S41" i="7" s="1"/>
  <c r="T41" i="7" s="1"/>
  <c r="U41" i="7" s="1"/>
  <c r="BL45" i="1"/>
  <c r="BM45" i="1" s="1"/>
  <c r="S45" i="7" s="1"/>
  <c r="T45" i="7" s="1"/>
  <c r="U45" i="7" s="1"/>
  <c r="BL49" i="1"/>
  <c r="BM49" i="1" s="1"/>
  <c r="S49" i="7" s="1"/>
  <c r="T49" i="7" s="1"/>
  <c r="U49" i="7" s="1"/>
  <c r="BL53" i="1"/>
  <c r="BM53" i="1" s="1"/>
  <c r="S53" i="7" s="1"/>
  <c r="T53" i="7" s="1"/>
  <c r="U53" i="7" s="1"/>
  <c r="BH22" i="2"/>
  <c r="BI22" i="2" s="1"/>
  <c r="M22" i="6" s="1"/>
  <c r="N22" i="6" s="1"/>
  <c r="O22" i="6" s="1"/>
  <c r="BH25" i="3"/>
  <c r="BI25" i="3" s="1"/>
  <c r="M25" i="5" s="1"/>
  <c r="N25" i="5" s="1"/>
  <c r="O25" i="5" s="1"/>
  <c r="BH27" i="1"/>
  <c r="BI27" i="1" s="1"/>
  <c r="M27" i="7" s="1"/>
  <c r="N27" i="7" s="1"/>
  <c r="O27" i="7" s="1"/>
  <c r="BH30" i="2"/>
  <c r="BI30" i="2" s="1"/>
  <c r="M30" i="6" s="1"/>
  <c r="N30" i="6" s="1"/>
  <c r="O30" i="6" s="1"/>
  <c r="BH54" i="1"/>
  <c r="BI54" i="1" s="1"/>
  <c r="M54" i="7" s="1"/>
  <c r="N54" i="7" s="1"/>
  <c r="O54" i="7" s="1"/>
  <c r="BF58" i="1"/>
  <c r="BG58" i="1" s="1"/>
  <c r="J58" i="8" s="1"/>
  <c r="K58" i="8" s="1"/>
  <c r="L58" i="8" s="1"/>
  <c r="Q59" i="15" s="1"/>
  <c r="BH65" i="2"/>
  <c r="BI65" i="2" s="1"/>
  <c r="M65" i="6" s="1"/>
  <c r="N65" i="6" s="1"/>
  <c r="O65" i="6" s="1"/>
  <c r="BF57" i="3"/>
  <c r="BG57" i="3" s="1"/>
  <c r="J57" i="5" s="1"/>
  <c r="K57" i="5" s="1"/>
  <c r="L57" i="5" s="1"/>
  <c r="BD61" i="3"/>
  <c r="BE61" i="3" s="1"/>
  <c r="G61" i="5" s="1"/>
  <c r="H61" i="5" s="1"/>
  <c r="V61" i="5" s="1"/>
  <c r="W61" i="5" s="1"/>
  <c r="X61" i="5" s="1"/>
  <c r="BH64" i="3"/>
  <c r="BI64" i="3" s="1"/>
  <c r="M64" i="5" s="1"/>
  <c r="N64" i="5" s="1"/>
  <c r="O64" i="5" s="1"/>
  <c r="BL64" i="3"/>
  <c r="BM64" i="3" s="1"/>
  <c r="S64" i="5" s="1"/>
  <c r="T64" i="5" s="1"/>
  <c r="U64" i="5" s="1"/>
  <c r="BJ40" i="2"/>
  <c r="BK40" i="2" s="1"/>
  <c r="P40" i="6" s="1"/>
  <c r="Q40" i="6" s="1"/>
  <c r="R40" i="6" s="1"/>
  <c r="BJ41" i="2"/>
  <c r="BK41" i="2" s="1"/>
  <c r="P41" i="6" s="1"/>
  <c r="Q41" i="6" s="1"/>
  <c r="R41" i="6" s="1"/>
  <c r="BJ42" i="2"/>
  <c r="BK42" i="2" s="1"/>
  <c r="P42" i="6" s="1"/>
  <c r="Q42" i="6" s="1"/>
  <c r="R42" i="6" s="1"/>
  <c r="BJ43" i="2"/>
  <c r="BK43" i="2" s="1"/>
  <c r="P43" i="6" s="1"/>
  <c r="Q43" i="6" s="1"/>
  <c r="R43" i="6" s="1"/>
  <c r="BJ44" i="2"/>
  <c r="BK44" i="2" s="1"/>
  <c r="P44" i="6" s="1"/>
  <c r="Q44" i="6" s="1"/>
  <c r="R44" i="6" s="1"/>
  <c r="BJ46" i="2"/>
  <c r="BK46" i="2" s="1"/>
  <c r="P46" i="6" s="1"/>
  <c r="Q46" i="6" s="1"/>
  <c r="R46" i="6" s="1"/>
  <c r="BJ47" i="2"/>
  <c r="BK47" i="2" s="1"/>
  <c r="P47" i="6" s="1"/>
  <c r="Q47" i="6" s="1"/>
  <c r="R47" i="6" s="1"/>
  <c r="BJ48" i="2"/>
  <c r="BK48" i="2" s="1"/>
  <c r="P48" i="6" s="1"/>
  <c r="Q48" i="6" s="1"/>
  <c r="R48" i="6" s="1"/>
  <c r="BJ50" i="2"/>
  <c r="BK50" i="2" s="1"/>
  <c r="P50" i="6" s="1"/>
  <c r="Q50" i="6" s="1"/>
  <c r="R50" i="6" s="1"/>
  <c r="BJ51" i="2"/>
  <c r="BK51" i="2" s="1"/>
  <c r="P51" i="6" s="1"/>
  <c r="Q51" i="6" s="1"/>
  <c r="R51" i="6" s="1"/>
  <c r="BJ52" i="2"/>
  <c r="BK52" i="2" s="1"/>
  <c r="P52" i="6" s="1"/>
  <c r="Q52" i="6" s="1"/>
  <c r="R52" i="6" s="1"/>
  <c r="BJ54" i="2"/>
  <c r="BK54" i="2" s="1"/>
  <c r="P54" i="6" s="1"/>
  <c r="Q54" i="6" s="1"/>
  <c r="R54" i="6" s="1"/>
  <c r="BJ55" i="2"/>
  <c r="BK55" i="2" s="1"/>
  <c r="P55" i="6" s="1"/>
  <c r="Q55" i="6" s="1"/>
  <c r="R55" i="6" s="1"/>
  <c r="BJ56" i="2"/>
  <c r="BK56" i="2" s="1"/>
  <c r="P56" i="6" s="1"/>
  <c r="Q56" i="6" s="1"/>
  <c r="R56" i="6" s="1"/>
  <c r="BL52" i="2"/>
  <c r="BM52" i="2" s="1"/>
  <c r="S52" i="6" s="1"/>
  <c r="T52" i="6" s="1"/>
  <c r="U52" i="6" s="1"/>
  <c r="BD39" i="1"/>
  <c r="BE39" i="1" s="1"/>
  <c r="G39" i="7" s="1"/>
  <c r="H39" i="7" s="1"/>
  <c r="I39" i="7" s="1"/>
  <c r="BJ54" i="1"/>
  <c r="BK54" i="1" s="1"/>
  <c r="P54" i="7" s="1"/>
  <c r="Q54" i="7" s="1"/>
  <c r="R54" i="7" s="1"/>
  <c r="BJ57" i="1"/>
  <c r="BK57" i="1" s="1"/>
  <c r="P57" i="8" s="1"/>
  <c r="Q57" i="8" s="1"/>
  <c r="R57" i="8" s="1"/>
  <c r="S58" i="15" s="1"/>
  <c r="BD58" i="1"/>
  <c r="BE58" i="1" s="1"/>
  <c r="BL63" i="2"/>
  <c r="BM63" i="2" s="1"/>
  <c r="S63" i="6" s="1"/>
  <c r="T63" i="6" s="1"/>
  <c r="U63" i="6" s="1"/>
  <c r="BF64" i="2"/>
  <c r="BG64" i="2" s="1"/>
  <c r="J64" i="6" s="1"/>
  <c r="K64" i="6" s="1"/>
  <c r="L64" i="6" s="1"/>
  <c r="BJ59" i="3"/>
  <c r="BK59" i="3" s="1"/>
  <c r="P59" i="5" s="1"/>
  <c r="Q59" i="5" s="1"/>
  <c r="R59" i="5" s="1"/>
  <c r="BH60" i="3"/>
  <c r="BI60" i="3" s="1"/>
  <c r="M60" i="5" s="1"/>
  <c r="N60" i="5" s="1"/>
  <c r="O60" i="5" s="1"/>
  <c r="BF64" i="3"/>
  <c r="BG64" i="3" s="1"/>
  <c r="J64" i="5" s="1"/>
  <c r="K64" i="5" s="1"/>
  <c r="L64" i="5" s="1"/>
  <c r="BL62" i="3"/>
  <c r="BM62" i="3" s="1"/>
  <c r="S62" i="5" s="1"/>
  <c r="T62" i="5" s="1"/>
  <c r="U62" i="5" s="1"/>
  <c r="BJ63" i="3"/>
  <c r="BK63" i="3" s="1"/>
  <c r="P63" i="5" s="1"/>
  <c r="Q63" i="5" s="1"/>
  <c r="R63" i="5" s="1"/>
  <c r="BD10" i="1"/>
  <c r="BE10" i="1" s="1"/>
  <c r="G10" i="7" s="1"/>
  <c r="H10" i="7" s="1"/>
  <c r="I10" i="7" s="1"/>
  <c r="BD26" i="3"/>
  <c r="BE26" i="3" s="1"/>
  <c r="G26" i="5" s="1"/>
  <c r="H26" i="5" s="1"/>
  <c r="I26" i="5" s="1"/>
  <c r="BF14" i="3"/>
  <c r="BG14" i="3" s="1"/>
  <c r="J14" i="5" s="1"/>
  <c r="K14" i="5" s="1"/>
  <c r="L14" i="5" s="1"/>
  <c r="BF30" i="3"/>
  <c r="BG30" i="3" s="1"/>
  <c r="J30" i="5" s="1"/>
  <c r="K30" i="5" s="1"/>
  <c r="L30" i="5" s="1"/>
  <c r="BJ17" i="3"/>
  <c r="BK17" i="3" s="1"/>
  <c r="P17" i="5" s="1"/>
  <c r="Q17" i="5" s="1"/>
  <c r="R17" i="5" s="1"/>
  <c r="BD40" i="3"/>
  <c r="BE40" i="3" s="1"/>
  <c r="G40" i="5" s="1"/>
  <c r="H40" i="5" s="1"/>
  <c r="BD41" i="3"/>
  <c r="BE41" i="3" s="1"/>
  <c r="G41" i="5" s="1"/>
  <c r="H41" i="5" s="1"/>
  <c r="I41" i="5" s="1"/>
  <c r="BD44" i="3"/>
  <c r="BE44" i="3" s="1"/>
  <c r="G44" i="5" s="1"/>
  <c r="H44" i="5" s="1"/>
  <c r="I44" i="5" s="1"/>
  <c r="BH46" i="3"/>
  <c r="BI46" i="3" s="1"/>
  <c r="M46" i="5" s="1"/>
  <c r="N46" i="5" s="1"/>
  <c r="O46" i="5" s="1"/>
  <c r="BL41" i="3"/>
  <c r="BM41" i="3" s="1"/>
  <c r="S41" i="5" s="1"/>
  <c r="T41" i="5" s="1"/>
  <c r="U41" i="5" s="1"/>
  <c r="BD16" i="3"/>
  <c r="BE16" i="3" s="1"/>
  <c r="G16" i="5" s="1"/>
  <c r="H16" i="5" s="1"/>
  <c r="I16" i="5" s="1"/>
  <c r="BF22" i="3"/>
  <c r="BG22" i="3" s="1"/>
  <c r="J22" i="5" s="1"/>
  <c r="K22" i="5" s="1"/>
  <c r="L22" i="5" s="1"/>
  <c r="BH13" i="3"/>
  <c r="BI13" i="3" s="1"/>
  <c r="M13" i="5" s="1"/>
  <c r="N13" i="5" s="1"/>
  <c r="O13" i="5" s="1"/>
  <c r="BH17" i="3"/>
  <c r="BI17" i="3" s="1"/>
  <c r="M17" i="5" s="1"/>
  <c r="N17" i="5" s="1"/>
  <c r="O17" i="5" s="1"/>
  <c r="BH33" i="3"/>
  <c r="BI33" i="3" s="1"/>
  <c r="M33" i="5" s="1"/>
  <c r="N33" i="5" s="1"/>
  <c r="O33" i="5" s="1"/>
  <c r="BJ15" i="3"/>
  <c r="BK15" i="3" s="1"/>
  <c r="P15" i="5" s="1"/>
  <c r="Q15" i="5" s="1"/>
  <c r="R15" i="5" s="1"/>
  <c r="BL35" i="2"/>
  <c r="BM35" i="2" s="1"/>
  <c r="S35" i="6" s="1"/>
  <c r="T35" i="6" s="1"/>
  <c r="U35" i="6" s="1"/>
  <c r="BD15" i="2"/>
  <c r="BE15" i="2" s="1"/>
  <c r="G15" i="6" s="1"/>
  <c r="H15" i="6" s="1"/>
  <c r="I15" i="6" s="1"/>
  <c r="BD31" i="2"/>
  <c r="BE31" i="2" s="1"/>
  <c r="G31" i="6" s="1"/>
  <c r="H31" i="6" s="1"/>
  <c r="I31" i="6" s="1"/>
  <c r="BF19" i="2"/>
  <c r="BG19" i="2" s="1"/>
  <c r="J19" i="6" s="1"/>
  <c r="K19" i="6" s="1"/>
  <c r="L19" i="6" s="1"/>
  <c r="BJ22" i="2"/>
  <c r="BK22" i="2" s="1"/>
  <c r="P22" i="6" s="1"/>
  <c r="Q22" i="6" s="1"/>
  <c r="R22" i="6" s="1"/>
  <c r="BD35" i="2"/>
  <c r="BE35" i="2" s="1"/>
  <c r="G35" i="6" s="1"/>
  <c r="H35" i="6" s="1"/>
  <c r="I35" i="6" s="1"/>
  <c r="BF35" i="2"/>
  <c r="BG35" i="2" s="1"/>
  <c r="J35" i="6" s="1"/>
  <c r="K35" i="6" s="1"/>
  <c r="L35" i="6" s="1"/>
  <c r="BJ35" i="2"/>
  <c r="BK35" i="2" s="1"/>
  <c r="P35" i="6" s="1"/>
  <c r="Q35" i="6" s="1"/>
  <c r="R35" i="6" s="1"/>
  <c r="BJ36" i="2"/>
  <c r="BK36" i="2" s="1"/>
  <c r="P36" i="6" s="1"/>
  <c r="Q36" i="6" s="1"/>
  <c r="R36" i="6" s="1"/>
  <c r="BJ37" i="2"/>
  <c r="BK37" i="2" s="1"/>
  <c r="P37" i="6" s="1"/>
  <c r="Q37" i="6" s="1"/>
  <c r="R37" i="6" s="1"/>
  <c r="BJ38" i="2"/>
  <c r="BK38" i="2" s="1"/>
  <c r="P38" i="6" s="1"/>
  <c r="Q38" i="6" s="1"/>
  <c r="R38" i="6" s="1"/>
  <c r="BJ39" i="2"/>
  <c r="BK39" i="2" s="1"/>
  <c r="P39" i="6" s="1"/>
  <c r="Q39" i="6" s="1"/>
  <c r="R39" i="6" s="1"/>
  <c r="BD10" i="2"/>
  <c r="BE10" i="2" s="1"/>
  <c r="G10" i="6" s="1"/>
  <c r="H10" i="6" s="1"/>
  <c r="I10" i="6" s="1"/>
  <c r="BH18" i="2"/>
  <c r="BI18" i="2" s="1"/>
  <c r="M18" i="6" s="1"/>
  <c r="N18" i="6" s="1"/>
  <c r="O18" i="6" s="1"/>
  <c r="BJ30" i="2"/>
  <c r="BK30" i="2" s="1"/>
  <c r="P30" i="6" s="1"/>
  <c r="Q30" i="6" s="1"/>
  <c r="R30" i="6" s="1"/>
  <c r="BF24" i="1"/>
  <c r="BG24" i="1" s="1"/>
  <c r="J24" i="7" s="1"/>
  <c r="K24" i="7" s="1"/>
  <c r="L24" i="7" s="1"/>
  <c r="BH11" i="1"/>
  <c r="BI11" i="1" s="1"/>
  <c r="M11" i="7" s="1"/>
  <c r="N11" i="7" s="1"/>
  <c r="BH38" i="1"/>
  <c r="BI38" i="1" s="1"/>
  <c r="M38" i="7" s="1"/>
  <c r="N38" i="7" s="1"/>
  <c r="O38" i="7" s="1"/>
  <c r="BJ11" i="1"/>
  <c r="BK11" i="1" s="1"/>
  <c r="P11" i="7" s="1"/>
  <c r="Q11" i="7" s="1"/>
  <c r="R11" i="7" s="1"/>
  <c r="BD12" i="1"/>
  <c r="BE12" i="1" s="1"/>
  <c r="G12" i="7" s="1"/>
  <c r="H12" i="7" s="1"/>
  <c r="I12" i="7" s="1"/>
  <c r="BF12" i="1"/>
  <c r="BG12" i="1" s="1"/>
  <c r="J12" i="7" s="1"/>
  <c r="K12" i="7" s="1"/>
  <c r="L12" i="7" s="1"/>
  <c r="BL17" i="3"/>
  <c r="BM17" i="3" s="1"/>
  <c r="S17" i="5" s="1"/>
  <c r="T17" i="5" s="1"/>
  <c r="U17" i="5" s="1"/>
  <c r="BL21" i="3"/>
  <c r="BM21" i="3" s="1"/>
  <c r="S21" i="5" s="1"/>
  <c r="T21" i="5" s="1"/>
  <c r="U21" i="5" s="1"/>
  <c r="BL25" i="3"/>
  <c r="BM25" i="3" s="1"/>
  <c r="S25" i="5" s="1"/>
  <c r="T25" i="5" s="1"/>
  <c r="U25" i="5" s="1"/>
  <c r="BL29" i="3"/>
  <c r="BM29" i="3" s="1"/>
  <c r="S29" i="5" s="1"/>
  <c r="T29" i="5" s="1"/>
  <c r="U29" i="5" s="1"/>
  <c r="BL33" i="3"/>
  <c r="BM33" i="3" s="1"/>
  <c r="S33" i="5" s="1"/>
  <c r="T33" i="5" s="1"/>
  <c r="U33" i="5" s="1"/>
  <c r="BL7" i="3"/>
  <c r="BM7" i="3" s="1"/>
  <c r="S7" i="5" s="1"/>
  <c r="T7" i="5" s="1"/>
  <c r="U7" i="5" s="1"/>
  <c r="BD14" i="3"/>
  <c r="BE14" i="3" s="1"/>
  <c r="G14" i="5" s="1"/>
  <c r="H14" i="5" s="1"/>
  <c r="I14" i="5" s="1"/>
  <c r="BD18" i="3"/>
  <c r="BE18" i="3" s="1"/>
  <c r="G18" i="5" s="1"/>
  <c r="H18" i="5" s="1"/>
  <c r="I18" i="5" s="1"/>
  <c r="BD22" i="3"/>
  <c r="BE22" i="3" s="1"/>
  <c r="G22" i="5" s="1"/>
  <c r="H22" i="5" s="1"/>
  <c r="I22" i="5" s="1"/>
  <c r="BD32" i="3"/>
  <c r="BE32" i="3" s="1"/>
  <c r="G32" i="5" s="1"/>
  <c r="H32" i="5" s="1"/>
  <c r="BH10" i="3"/>
  <c r="BI10" i="3" s="1"/>
  <c r="M10" i="5" s="1"/>
  <c r="N10" i="5" s="1"/>
  <c r="O10" i="5" s="1"/>
  <c r="BH29" i="3"/>
  <c r="BI29" i="3" s="1"/>
  <c r="M29" i="5" s="1"/>
  <c r="N29" i="5" s="1"/>
  <c r="O29" i="5" s="1"/>
  <c r="BJ21" i="3"/>
  <c r="BK21" i="3" s="1"/>
  <c r="P21" i="5" s="1"/>
  <c r="Q21" i="5" s="1"/>
  <c r="R21" i="5" s="1"/>
  <c r="BL18" i="3"/>
  <c r="BM18" i="3" s="1"/>
  <c r="S18" i="5" s="1"/>
  <c r="T18" i="5" s="1"/>
  <c r="U18" i="5" s="1"/>
  <c r="BL22" i="3"/>
  <c r="BM22" i="3" s="1"/>
  <c r="S22" i="5" s="1"/>
  <c r="T22" i="5" s="1"/>
  <c r="U22" i="5" s="1"/>
  <c r="BL26" i="3"/>
  <c r="BM26" i="3" s="1"/>
  <c r="S26" i="5" s="1"/>
  <c r="T26" i="5" s="1"/>
  <c r="U26" i="5" s="1"/>
  <c r="BL30" i="3"/>
  <c r="BM30" i="3" s="1"/>
  <c r="S30" i="5" s="1"/>
  <c r="T30" i="5" s="1"/>
  <c r="U30" i="5" s="1"/>
  <c r="BL34" i="3"/>
  <c r="BM34" i="3" s="1"/>
  <c r="S34" i="5" s="1"/>
  <c r="T34" i="5" s="1"/>
  <c r="U34" i="5" s="1"/>
  <c r="BF34" i="3"/>
  <c r="BG34" i="3" s="1"/>
  <c r="J34" i="5" s="1"/>
  <c r="K34" i="5" s="1"/>
  <c r="L34" i="5" s="1"/>
  <c r="BJ10" i="3"/>
  <c r="BK10" i="3" s="1"/>
  <c r="P10" i="5" s="1"/>
  <c r="Q10" i="5" s="1"/>
  <c r="R10" i="5" s="1"/>
  <c r="BJ33" i="3"/>
  <c r="BK33" i="3" s="1"/>
  <c r="P33" i="5" s="1"/>
  <c r="Q33" i="5" s="1"/>
  <c r="R33" i="5" s="1"/>
  <c r="BL19" i="3"/>
  <c r="BM19" i="3" s="1"/>
  <c r="S19" i="5" s="1"/>
  <c r="T19" i="5" s="1"/>
  <c r="U19" i="5" s="1"/>
  <c r="BL23" i="3"/>
  <c r="BM23" i="3" s="1"/>
  <c r="S23" i="5" s="1"/>
  <c r="T23" i="5" s="1"/>
  <c r="U23" i="5" s="1"/>
  <c r="BL27" i="3"/>
  <c r="BM27" i="3" s="1"/>
  <c r="S27" i="5" s="1"/>
  <c r="T27" i="5" s="1"/>
  <c r="U27" i="5" s="1"/>
  <c r="BL31" i="3"/>
  <c r="BM31" i="3" s="1"/>
  <c r="S31" i="5" s="1"/>
  <c r="T31" i="5" s="1"/>
  <c r="U31" i="5" s="1"/>
  <c r="BL35" i="3"/>
  <c r="BM35" i="3" s="1"/>
  <c r="S35" i="5" s="1"/>
  <c r="T35" i="5" s="1"/>
  <c r="U35" i="5" s="1"/>
  <c r="BL36" i="3"/>
  <c r="BM36" i="3" s="1"/>
  <c r="S36" i="5" s="1"/>
  <c r="T36" i="5" s="1"/>
  <c r="U36" i="5" s="1"/>
  <c r="BD8" i="3"/>
  <c r="BE8" i="3" s="1"/>
  <c r="G8" i="5" s="1"/>
  <c r="H8" i="5" s="1"/>
  <c r="I8" i="5" s="1"/>
  <c r="BF18" i="3"/>
  <c r="BG18" i="3" s="1"/>
  <c r="J18" i="5" s="1"/>
  <c r="K18" i="5" s="1"/>
  <c r="L18" i="5" s="1"/>
  <c r="BF26" i="3"/>
  <c r="BG26" i="3" s="1"/>
  <c r="J26" i="5" s="1"/>
  <c r="K26" i="5" s="1"/>
  <c r="L26" i="5" s="1"/>
  <c r="BH21" i="3"/>
  <c r="BI21" i="3" s="1"/>
  <c r="M21" i="5" s="1"/>
  <c r="N21" i="5" s="1"/>
  <c r="O21" i="5" s="1"/>
  <c r="BL20" i="3"/>
  <c r="BM20" i="3" s="1"/>
  <c r="S20" i="5" s="1"/>
  <c r="T20" i="5" s="1"/>
  <c r="U20" i="5" s="1"/>
  <c r="BL24" i="3"/>
  <c r="BM24" i="3" s="1"/>
  <c r="S24" i="5" s="1"/>
  <c r="T24" i="5" s="1"/>
  <c r="U24" i="5" s="1"/>
  <c r="BL28" i="3"/>
  <c r="BM28" i="3" s="1"/>
  <c r="S28" i="5" s="1"/>
  <c r="T28" i="5" s="1"/>
  <c r="U28" i="5" s="1"/>
  <c r="BL32" i="3"/>
  <c r="BM32" i="3" s="1"/>
  <c r="S32" i="5" s="1"/>
  <c r="T32" i="5" s="1"/>
  <c r="U32" i="5" s="1"/>
  <c r="BL8" i="3"/>
  <c r="BM8" i="3" s="1"/>
  <c r="S8" i="5" s="1"/>
  <c r="T8" i="5" s="1"/>
  <c r="U8" i="5" s="1"/>
  <c r="BD30" i="3"/>
  <c r="BE30" i="3" s="1"/>
  <c r="G30" i="5" s="1"/>
  <c r="H30" i="5" s="1"/>
  <c r="I30" i="5" s="1"/>
  <c r="BD34" i="3"/>
  <c r="BE34" i="3" s="1"/>
  <c r="G34" i="5" s="1"/>
  <c r="H34" i="5" s="1"/>
  <c r="I34" i="5" s="1"/>
  <c r="BF20" i="3"/>
  <c r="BG20" i="3" s="1"/>
  <c r="J20" i="5" s="1"/>
  <c r="K20" i="5" s="1"/>
  <c r="L20" i="5" s="1"/>
  <c r="BF8" i="3"/>
  <c r="BG8" i="3" s="1"/>
  <c r="J8" i="5" s="1"/>
  <c r="K8" i="5" s="1"/>
  <c r="L8" i="5" s="1"/>
  <c r="BH23" i="3"/>
  <c r="BI23" i="3" s="1"/>
  <c r="M23" i="5" s="1"/>
  <c r="N23" i="5" s="1"/>
  <c r="O23" i="5" s="1"/>
  <c r="BH36" i="3"/>
  <c r="BI36" i="3" s="1"/>
  <c r="M36" i="5" s="1"/>
  <c r="N36" i="5" s="1"/>
  <c r="O36" i="5" s="1"/>
  <c r="BJ13" i="3"/>
  <c r="BK13" i="3" s="1"/>
  <c r="P13" i="5" s="1"/>
  <c r="Q13" i="5" s="1"/>
  <c r="R13" i="5" s="1"/>
  <c r="BL8" i="2"/>
  <c r="BM8" i="2" s="1"/>
  <c r="S8" i="6" s="1"/>
  <c r="T8" i="6" s="1"/>
  <c r="U8" i="6" s="1"/>
  <c r="BD11" i="2"/>
  <c r="BE11" i="2" s="1"/>
  <c r="G11" i="6" s="1"/>
  <c r="H11" i="6" s="1"/>
  <c r="I11" i="6" s="1"/>
  <c r="BD21" i="2"/>
  <c r="BE21" i="2" s="1"/>
  <c r="G21" i="6" s="1"/>
  <c r="H21" i="6" s="1"/>
  <c r="I21" i="6" s="1"/>
  <c r="BF11" i="2"/>
  <c r="BG11" i="2" s="1"/>
  <c r="J11" i="6" s="1"/>
  <c r="K11" i="6" s="1"/>
  <c r="L11" i="6" s="1"/>
  <c r="BF15" i="2"/>
  <c r="BG15" i="2" s="1"/>
  <c r="J15" i="6" s="1"/>
  <c r="K15" i="6" s="1"/>
  <c r="L15" i="6" s="1"/>
  <c r="BF25" i="2"/>
  <c r="BG25" i="2" s="1"/>
  <c r="J25" i="6" s="1"/>
  <c r="K25" i="6" s="1"/>
  <c r="L25" i="6" s="1"/>
  <c r="BJ8" i="2"/>
  <c r="BK8" i="2" s="1"/>
  <c r="P8" i="6" s="1"/>
  <c r="Q8" i="6" s="1"/>
  <c r="R8" i="6" s="1"/>
  <c r="BL7" i="2"/>
  <c r="BM7" i="2" s="1"/>
  <c r="S7" i="6" s="1"/>
  <c r="T7" i="6" s="1"/>
  <c r="U7" i="6" s="1"/>
  <c r="BF9" i="2"/>
  <c r="BG9" i="2" s="1"/>
  <c r="J9" i="6" s="1"/>
  <c r="K9" i="6" s="1"/>
  <c r="L9" i="6" s="1"/>
  <c r="BD27" i="2"/>
  <c r="BE27" i="2" s="1"/>
  <c r="G27" i="6" s="1"/>
  <c r="H27" i="6" s="1"/>
  <c r="I27" i="6" s="1"/>
  <c r="BF27" i="2"/>
  <c r="BG27" i="2" s="1"/>
  <c r="J27" i="6" s="1"/>
  <c r="K27" i="6" s="1"/>
  <c r="L27" i="6" s="1"/>
  <c r="BF31" i="2"/>
  <c r="BG31" i="2" s="1"/>
  <c r="J31" i="6" s="1"/>
  <c r="K31" i="6" s="1"/>
  <c r="L31" i="6" s="1"/>
  <c r="BH26" i="2"/>
  <c r="BI26" i="2" s="1"/>
  <c r="M26" i="6" s="1"/>
  <c r="N26" i="6" s="1"/>
  <c r="O26" i="6" s="1"/>
  <c r="BJ18" i="2"/>
  <c r="BK18" i="2" s="1"/>
  <c r="P18" i="6" s="1"/>
  <c r="Q18" i="6" s="1"/>
  <c r="R18" i="6" s="1"/>
  <c r="BJ7" i="2"/>
  <c r="BK7" i="2" s="1"/>
  <c r="P7" i="6" s="1"/>
  <c r="Q7" i="6" s="1"/>
  <c r="R7" i="6" s="1"/>
  <c r="BD19" i="2"/>
  <c r="BE19" i="2" s="1"/>
  <c r="G19" i="6" s="1"/>
  <c r="H19" i="6" s="1"/>
  <c r="I19" i="6" s="1"/>
  <c r="BD23" i="2"/>
  <c r="BE23" i="2" s="1"/>
  <c r="G23" i="6" s="1"/>
  <c r="H23" i="6" s="1"/>
  <c r="I23" i="6" s="1"/>
  <c r="BF23" i="2"/>
  <c r="BG23" i="2" s="1"/>
  <c r="J23" i="6" s="1"/>
  <c r="K23" i="6" s="1"/>
  <c r="L23" i="6" s="1"/>
  <c r="BH14" i="2"/>
  <c r="BI14" i="2" s="1"/>
  <c r="M14" i="6" s="1"/>
  <c r="N14" i="6" s="1"/>
  <c r="O14" i="6" s="1"/>
  <c r="BH28" i="2"/>
  <c r="BI28" i="2" s="1"/>
  <c r="M28" i="6" s="1"/>
  <c r="N28" i="6" s="1"/>
  <c r="O28" i="6" s="1"/>
  <c r="BH34" i="2"/>
  <c r="BI34" i="2" s="1"/>
  <c r="M34" i="6" s="1"/>
  <c r="N34" i="6" s="1"/>
  <c r="O34" i="6" s="1"/>
  <c r="BJ20" i="2"/>
  <c r="BK20" i="2" s="1"/>
  <c r="P20" i="6" s="1"/>
  <c r="Q20" i="6" s="1"/>
  <c r="R20" i="6" s="1"/>
  <c r="BD37" i="1"/>
  <c r="BE37" i="1" s="1"/>
  <c r="G37" i="7" s="1"/>
  <c r="H37" i="7" s="1"/>
  <c r="I37" i="7" s="1"/>
  <c r="BF37" i="1"/>
  <c r="BG37" i="1" s="1"/>
  <c r="J37" i="7" s="1"/>
  <c r="K37" i="7" s="1"/>
  <c r="L37" i="7" s="1"/>
  <c r="BL37" i="1"/>
  <c r="BM37" i="1" s="1"/>
  <c r="S37" i="7" s="1"/>
  <c r="T37" i="7" s="1"/>
  <c r="U37" i="7" s="1"/>
  <c r="BF36" i="1"/>
  <c r="BG36" i="1" s="1"/>
  <c r="J36" i="7" s="1"/>
  <c r="K36" i="7" s="1"/>
  <c r="L36" i="7" s="1"/>
  <c r="BL36" i="1"/>
  <c r="BM36" i="1" s="1"/>
  <c r="S36" i="7" s="1"/>
  <c r="T36" i="7" s="1"/>
  <c r="U36" i="7" s="1"/>
  <c r="BF35" i="1"/>
  <c r="BG35" i="1" s="1"/>
  <c r="J35" i="7" s="1"/>
  <c r="K35" i="7" s="1"/>
  <c r="L35" i="7" s="1"/>
  <c r="BD35" i="1"/>
  <c r="BE35" i="1" s="1"/>
  <c r="G35" i="7" s="1"/>
  <c r="H35" i="7" s="1"/>
  <c r="I35" i="7" s="1"/>
  <c r="BH33" i="1"/>
  <c r="BI33" i="1" s="1"/>
  <c r="M33" i="7" s="1"/>
  <c r="N33" i="7" s="1"/>
  <c r="O33" i="7" s="1"/>
  <c r="BD32" i="1"/>
  <c r="BE32" i="1" s="1"/>
  <c r="BF32" i="1"/>
  <c r="BG32" i="1" s="1"/>
  <c r="J32" i="7" s="1"/>
  <c r="K32" i="7" s="1"/>
  <c r="L32" i="7" s="1"/>
  <c r="BJ31" i="1"/>
  <c r="BK31" i="1" s="1"/>
  <c r="P31" i="7" s="1"/>
  <c r="Q31" i="7" s="1"/>
  <c r="R31" i="7" s="1"/>
  <c r="BH31" i="1"/>
  <c r="BI31" i="1" s="1"/>
  <c r="M31" i="7" s="1"/>
  <c r="N31" i="7" s="1"/>
  <c r="O31" i="7" s="1"/>
  <c r="BF30" i="1"/>
  <c r="BG30" i="1" s="1"/>
  <c r="J30" i="7" s="1"/>
  <c r="K30" i="7" s="1"/>
  <c r="L30" i="7" s="1"/>
  <c r="BD28" i="1"/>
  <c r="BE28" i="1" s="1"/>
  <c r="G28" i="7" s="1"/>
  <c r="H28" i="7" s="1"/>
  <c r="I28" i="7" s="1"/>
  <c r="BF28" i="1"/>
  <c r="BG28" i="1" s="1"/>
  <c r="J28" i="7" s="1"/>
  <c r="K28" i="7" s="1"/>
  <c r="L28" i="7" s="1"/>
  <c r="BJ27" i="1"/>
  <c r="BK27" i="1" s="1"/>
  <c r="P27" i="7" s="1"/>
  <c r="Q27" i="7" s="1"/>
  <c r="R27" i="7" s="1"/>
  <c r="BD26" i="1"/>
  <c r="BE26" i="1" s="1"/>
  <c r="G26" i="7" s="1"/>
  <c r="H26" i="7" s="1"/>
  <c r="I26" i="7" s="1"/>
  <c r="BD24" i="1"/>
  <c r="BE24" i="1" s="1"/>
  <c r="G24" i="7" s="1"/>
  <c r="H24" i="7" s="1"/>
  <c r="I24" i="7" s="1"/>
  <c r="BJ23" i="1"/>
  <c r="BK23" i="1" s="1"/>
  <c r="P23" i="7" s="1"/>
  <c r="Q23" i="7" s="1"/>
  <c r="R23" i="7" s="1"/>
  <c r="BH23" i="1"/>
  <c r="BI23" i="1" s="1"/>
  <c r="M23" i="7" s="1"/>
  <c r="N23" i="7" s="1"/>
  <c r="O23" i="7" s="1"/>
  <c r="BF20" i="1"/>
  <c r="BG20" i="1" s="1"/>
  <c r="J20" i="7" s="1"/>
  <c r="K20" i="7" s="1"/>
  <c r="L20" i="7" s="1"/>
  <c r="BJ19" i="1"/>
  <c r="BK19" i="1" s="1"/>
  <c r="P19" i="7" s="1"/>
  <c r="Q19" i="7" s="1"/>
  <c r="R19" i="7" s="1"/>
  <c r="BH19" i="1"/>
  <c r="BI19" i="1" s="1"/>
  <c r="M19" i="7" s="1"/>
  <c r="N19" i="7" s="1"/>
  <c r="O19" i="7" s="1"/>
  <c r="BH17" i="1"/>
  <c r="BI17" i="1" s="1"/>
  <c r="M17" i="7" s="1"/>
  <c r="N17" i="7" s="1"/>
  <c r="O17" i="7" s="1"/>
  <c r="BD16" i="1"/>
  <c r="BE16" i="1" s="1"/>
  <c r="G16" i="7" s="1"/>
  <c r="H16" i="7" s="1"/>
  <c r="I16" i="7" s="1"/>
  <c r="BF16" i="1"/>
  <c r="BG16" i="1" s="1"/>
  <c r="J16" i="7" s="1"/>
  <c r="K16" i="7" s="1"/>
  <c r="L16" i="7" s="1"/>
  <c r="BJ15" i="1"/>
  <c r="BK15" i="1" s="1"/>
  <c r="P15" i="7" s="1"/>
  <c r="Q15" i="7" s="1"/>
  <c r="R15" i="7" s="1"/>
  <c r="BH15" i="1"/>
  <c r="BI15" i="1" s="1"/>
  <c r="M15" i="7" s="1"/>
  <c r="N15" i="7" s="1"/>
  <c r="O15" i="7" s="1"/>
  <c r="BF14" i="1"/>
  <c r="BG14" i="1" s="1"/>
  <c r="J14" i="7" s="1"/>
  <c r="K14" i="7" s="1"/>
  <c r="L14" i="7" s="1"/>
  <c r="BJ10" i="1"/>
  <c r="BK10" i="1" s="1"/>
  <c r="P10" i="7" s="1"/>
  <c r="Q10" i="7" s="1"/>
  <c r="R10" i="7" s="1"/>
  <c r="BD9" i="1"/>
  <c r="BE9" i="1" s="1"/>
  <c r="G9" i="7" s="1"/>
  <c r="H9" i="7" s="1"/>
  <c r="I9" i="7" s="1"/>
  <c r="BJ9" i="1"/>
  <c r="BK9" i="1" s="1"/>
  <c r="P9" i="7" s="1"/>
  <c r="Q9" i="7" s="1"/>
  <c r="R9" i="7" s="1"/>
  <c r="BJ8" i="1"/>
  <c r="BK8" i="1" s="1"/>
  <c r="P8" i="7" s="1"/>
  <c r="Q8" i="7" s="1"/>
  <c r="R8" i="7" s="1"/>
  <c r="BD8" i="1"/>
  <c r="BE8" i="1" s="1"/>
  <c r="G8" i="7" s="1"/>
  <c r="H8" i="7" s="1"/>
  <c r="I8" i="7" s="1"/>
  <c r="BD7" i="1"/>
  <c r="BE7" i="1" s="1"/>
  <c r="G7" i="7" s="1"/>
  <c r="H7" i="7" s="1"/>
  <c r="I7" i="7" s="1"/>
  <c r="BH7" i="1"/>
  <c r="BI7" i="1" s="1"/>
  <c r="M7" i="7" s="1"/>
  <c r="N7" i="7" s="1"/>
  <c r="O7" i="7" s="1"/>
  <c r="G32" i="7"/>
  <c r="H32" i="7" s="1"/>
  <c r="I32" i="7" s="1"/>
  <c r="BL36" i="2"/>
  <c r="BM36" i="2" s="1"/>
  <c r="S36" i="6" s="1"/>
  <c r="T36" i="6" s="1"/>
  <c r="U36" i="6" s="1"/>
  <c r="BL51" i="3"/>
  <c r="BM51" i="3" s="1"/>
  <c r="S51" i="5" s="1"/>
  <c r="T51" i="5" s="1"/>
  <c r="U51" i="5" s="1"/>
  <c r="BL9" i="3"/>
  <c r="BM9" i="3" s="1"/>
  <c r="S9" i="5" s="1"/>
  <c r="T9" i="5" s="1"/>
  <c r="U9" i="5" s="1"/>
  <c r="BL13" i="3"/>
  <c r="BM13" i="3" s="1"/>
  <c r="S13" i="5" s="1"/>
  <c r="T13" i="5" s="1"/>
  <c r="U13" i="5" s="1"/>
  <c r="BH35" i="2"/>
  <c r="BI35" i="2" s="1"/>
  <c r="M35" i="6" s="1"/>
  <c r="N35" i="6" s="1"/>
  <c r="O35" i="6" s="1"/>
  <c r="BL43" i="3"/>
  <c r="BM43" i="3" s="1"/>
  <c r="S43" i="5" s="1"/>
  <c r="T43" i="5" s="1"/>
  <c r="U43" i="5" s="1"/>
  <c r="BL51" i="2"/>
  <c r="BM51" i="2" s="1"/>
  <c r="S51" i="6" s="1"/>
  <c r="T51" i="6" s="1"/>
  <c r="U51" i="6" s="1"/>
  <c r="BL14" i="3"/>
  <c r="BM14" i="3" s="1"/>
  <c r="S14" i="5" s="1"/>
  <c r="T14" i="5" s="1"/>
  <c r="U14" i="5" s="1"/>
  <c r="BD36" i="2"/>
  <c r="BE36" i="2" s="1"/>
  <c r="G36" i="6" s="1"/>
  <c r="H36" i="6" s="1"/>
  <c r="I36" i="6" s="1"/>
  <c r="BD37" i="2"/>
  <c r="BE37" i="2" s="1"/>
  <c r="G37" i="6" s="1"/>
  <c r="H37" i="6" s="1"/>
  <c r="I37" i="6" s="1"/>
  <c r="BF37" i="2"/>
  <c r="BG37" i="2" s="1"/>
  <c r="J37" i="6" s="1"/>
  <c r="K37" i="6" s="1"/>
  <c r="L37" i="6" s="1"/>
  <c r="BD38" i="2"/>
  <c r="BE38" i="2" s="1"/>
  <c r="G38" i="6" s="1"/>
  <c r="H38" i="6" s="1"/>
  <c r="I38" i="6" s="1"/>
  <c r="BF39" i="2"/>
  <c r="BG39" i="2" s="1"/>
  <c r="J39" i="6" s="1"/>
  <c r="K39" i="6" s="1"/>
  <c r="L39" i="6" s="1"/>
  <c r="BD40" i="2"/>
  <c r="BE40" i="2" s="1"/>
  <c r="G40" i="6" s="1"/>
  <c r="H40" i="6" s="1"/>
  <c r="I40" i="6" s="1"/>
  <c r="BF40" i="2"/>
  <c r="BG40" i="2" s="1"/>
  <c r="J40" i="6" s="1"/>
  <c r="K40" i="6" s="1"/>
  <c r="L40" i="6" s="1"/>
  <c r="BD41" i="2"/>
  <c r="BE41" i="2" s="1"/>
  <c r="G41" i="6" s="1"/>
  <c r="H41" i="6" s="1"/>
  <c r="BF41" i="2"/>
  <c r="BG41" i="2" s="1"/>
  <c r="J41" i="6" s="1"/>
  <c r="K41" i="6" s="1"/>
  <c r="L41" i="6" s="1"/>
  <c r="BD42" i="2"/>
  <c r="BE42" i="2" s="1"/>
  <c r="G42" i="6" s="1"/>
  <c r="H42" i="6" s="1"/>
  <c r="I42" i="6" s="1"/>
  <c r="BF42" i="2"/>
  <c r="BG42" i="2" s="1"/>
  <c r="J42" i="6" s="1"/>
  <c r="K42" i="6" s="1"/>
  <c r="L42" i="6" s="1"/>
  <c r="BD43" i="2"/>
  <c r="BE43" i="2" s="1"/>
  <c r="G43" i="6" s="1"/>
  <c r="H43" i="6" s="1"/>
  <c r="I43" i="6" s="1"/>
  <c r="BF43" i="2"/>
  <c r="BG43" i="2" s="1"/>
  <c r="J43" i="6" s="1"/>
  <c r="K43" i="6" s="1"/>
  <c r="L43" i="6" s="1"/>
  <c r="BD44" i="2"/>
  <c r="BE44" i="2" s="1"/>
  <c r="G44" i="6" s="1"/>
  <c r="H44" i="6" s="1"/>
  <c r="I44" i="6" s="1"/>
  <c r="BF44" i="2"/>
  <c r="BG44" i="2" s="1"/>
  <c r="J44" i="6" s="1"/>
  <c r="K44" i="6" s="1"/>
  <c r="L44" i="6" s="1"/>
  <c r="BF45" i="2"/>
  <c r="BG45" i="2" s="1"/>
  <c r="J45" i="6" s="1"/>
  <c r="K45" i="6" s="1"/>
  <c r="L45" i="6" s="1"/>
  <c r="BD46" i="2"/>
  <c r="BE46" i="2" s="1"/>
  <c r="G46" i="6" s="1"/>
  <c r="H46" i="6" s="1"/>
  <c r="BF46" i="2"/>
  <c r="BG46" i="2" s="1"/>
  <c r="J46" i="6" s="1"/>
  <c r="K46" i="6" s="1"/>
  <c r="L46" i="6" s="1"/>
  <c r="BD47" i="2"/>
  <c r="BE47" i="2" s="1"/>
  <c r="G47" i="6" s="1"/>
  <c r="H47" i="6" s="1"/>
  <c r="I47" i="6" s="1"/>
  <c r="BF47" i="2"/>
  <c r="BG47" i="2" s="1"/>
  <c r="J47" i="6" s="1"/>
  <c r="K47" i="6" s="1"/>
  <c r="L47" i="6" s="1"/>
  <c r="BD48" i="2"/>
  <c r="BE48" i="2" s="1"/>
  <c r="G48" i="6" s="1"/>
  <c r="H48" i="6" s="1"/>
  <c r="I48" i="6" s="1"/>
  <c r="BF48" i="2"/>
  <c r="BG48" i="2" s="1"/>
  <c r="J48" i="6" s="1"/>
  <c r="K48" i="6" s="1"/>
  <c r="L48" i="6" s="1"/>
  <c r="BD49" i="2"/>
  <c r="BE49" i="2" s="1"/>
  <c r="G49" i="6" s="1"/>
  <c r="H49" i="6" s="1"/>
  <c r="BF49" i="2"/>
  <c r="BG49" i="2" s="1"/>
  <c r="J49" i="6" s="1"/>
  <c r="K49" i="6" s="1"/>
  <c r="L49" i="6" s="1"/>
  <c r="BD50" i="2"/>
  <c r="BE50" i="2" s="1"/>
  <c r="G50" i="6" s="1"/>
  <c r="H50" i="6" s="1"/>
  <c r="BF50" i="2"/>
  <c r="BG50" i="2" s="1"/>
  <c r="J50" i="6" s="1"/>
  <c r="K50" i="6" s="1"/>
  <c r="L50" i="6" s="1"/>
  <c r="BD51" i="2"/>
  <c r="BE51" i="2" s="1"/>
  <c r="G51" i="6" s="1"/>
  <c r="H51" i="6" s="1"/>
  <c r="I51" i="6" s="1"/>
  <c r="BF51" i="2"/>
  <c r="BG51" i="2" s="1"/>
  <c r="J51" i="6" s="1"/>
  <c r="K51" i="6" s="1"/>
  <c r="L51" i="6" s="1"/>
  <c r="BD52" i="2"/>
  <c r="BE52" i="2" s="1"/>
  <c r="G52" i="6" s="1"/>
  <c r="H52" i="6" s="1"/>
  <c r="I52" i="6" s="1"/>
  <c r="BL43" i="2"/>
  <c r="BM43" i="2" s="1"/>
  <c r="S43" i="6" s="1"/>
  <c r="T43" i="6" s="1"/>
  <c r="U43" i="6" s="1"/>
  <c r="BL53" i="3"/>
  <c r="BM53" i="3" s="1"/>
  <c r="S53" i="5" s="1"/>
  <c r="T53" i="5" s="1"/>
  <c r="U53" i="5" s="1"/>
  <c r="BL11" i="3"/>
  <c r="BM11" i="3" s="1"/>
  <c r="S11" i="5" s="1"/>
  <c r="T11" i="5" s="1"/>
  <c r="U11" i="5" s="1"/>
  <c r="BL15" i="3"/>
  <c r="BM15" i="3" s="1"/>
  <c r="S15" i="5" s="1"/>
  <c r="T15" i="5" s="1"/>
  <c r="U15" i="5" s="1"/>
  <c r="BL45" i="3"/>
  <c r="BM45" i="3" s="1"/>
  <c r="S45" i="5" s="1"/>
  <c r="T45" i="5" s="1"/>
  <c r="U45" i="5" s="1"/>
  <c r="BL12" i="3"/>
  <c r="BM12" i="3" s="1"/>
  <c r="S12" i="5" s="1"/>
  <c r="T12" i="5" s="1"/>
  <c r="U12" i="5" s="1"/>
  <c r="BL16" i="3"/>
  <c r="BM16" i="3" s="1"/>
  <c r="S16" i="5" s="1"/>
  <c r="T16" i="5" s="1"/>
  <c r="U16" i="5" s="1"/>
  <c r="BL41" i="2"/>
  <c r="BM41" i="2" s="1"/>
  <c r="S41" i="6" s="1"/>
  <c r="T41" i="6" s="1"/>
  <c r="U41" i="6" s="1"/>
  <c r="BL42" i="2"/>
  <c r="BM42" i="2" s="1"/>
  <c r="S42" i="6" s="1"/>
  <c r="T42" i="6" s="1"/>
  <c r="U42" i="6" s="1"/>
  <c r="BL49" i="2"/>
  <c r="BM49" i="2" s="1"/>
  <c r="S49" i="6" s="1"/>
  <c r="T49" i="6" s="1"/>
  <c r="U49" i="6" s="1"/>
  <c r="BL50" i="2"/>
  <c r="BM50" i="2" s="1"/>
  <c r="S50" i="6" s="1"/>
  <c r="T50" i="6" s="1"/>
  <c r="U50" i="6" s="1"/>
  <c r="BL38" i="1"/>
  <c r="BM38" i="1" s="1"/>
  <c r="S38" i="7" s="1"/>
  <c r="T38" i="7" s="1"/>
  <c r="U38" i="7" s="1"/>
  <c r="BL42" i="1"/>
  <c r="BM42" i="1" s="1"/>
  <c r="S42" i="7" s="1"/>
  <c r="T42" i="7" s="1"/>
  <c r="U42" i="7" s="1"/>
  <c r="BL46" i="1"/>
  <c r="BM46" i="1" s="1"/>
  <c r="S46" i="7" s="1"/>
  <c r="T46" i="7" s="1"/>
  <c r="U46" i="7" s="1"/>
  <c r="BL50" i="1"/>
  <c r="BM50" i="1" s="1"/>
  <c r="S50" i="7" s="1"/>
  <c r="T50" i="7" s="1"/>
  <c r="U50" i="7" s="1"/>
  <c r="BL54" i="1"/>
  <c r="BM54" i="1" s="1"/>
  <c r="S54" i="7" s="1"/>
  <c r="T54" i="7" s="1"/>
  <c r="U54" i="7" s="1"/>
  <c r="BD9" i="3"/>
  <c r="BE9" i="3" s="1"/>
  <c r="G9" i="5" s="1"/>
  <c r="H9" i="5" s="1"/>
  <c r="I9" i="5" s="1"/>
  <c r="BD11" i="1"/>
  <c r="BE11" i="1" s="1"/>
  <c r="G11" i="7" s="1"/>
  <c r="H11" i="7" s="1"/>
  <c r="I11" i="7" s="1"/>
  <c r="BD14" i="1"/>
  <c r="BE14" i="1" s="1"/>
  <c r="G14" i="7" s="1"/>
  <c r="H14" i="7" s="1"/>
  <c r="I14" i="7" s="1"/>
  <c r="BD15" i="3"/>
  <c r="BE15" i="3" s="1"/>
  <c r="G15" i="5" s="1"/>
  <c r="H15" i="5" s="1"/>
  <c r="I15" i="5" s="1"/>
  <c r="BD17" i="3"/>
  <c r="BE17" i="3" s="1"/>
  <c r="G17" i="5" s="1"/>
  <c r="H17" i="5" s="1"/>
  <c r="V17" i="5" s="1"/>
  <c r="W17" i="5" s="1"/>
  <c r="X17" i="5" s="1"/>
  <c r="BD20" i="3"/>
  <c r="BE20" i="3" s="1"/>
  <c r="G20" i="5" s="1"/>
  <c r="H20" i="5" s="1"/>
  <c r="I20" i="5" s="1"/>
  <c r="BD20" i="2"/>
  <c r="BE20" i="2" s="1"/>
  <c r="G20" i="6" s="1"/>
  <c r="H20" i="6" s="1"/>
  <c r="I20" i="6" s="1"/>
  <c r="BD22" i="2"/>
  <c r="BE22" i="2" s="1"/>
  <c r="G22" i="6" s="1"/>
  <c r="H22" i="6" s="1"/>
  <c r="I22" i="6" s="1"/>
  <c r="BD25" i="2"/>
  <c r="BE25" i="2" s="1"/>
  <c r="G25" i="6" s="1"/>
  <c r="H25" i="6" s="1"/>
  <c r="I25" i="6" s="1"/>
  <c r="BD25" i="1"/>
  <c r="BE25" i="1" s="1"/>
  <c r="G25" i="7" s="1"/>
  <c r="H25" i="7" s="1"/>
  <c r="I25" i="7" s="1"/>
  <c r="BD27" i="1"/>
  <c r="BE27" i="1" s="1"/>
  <c r="G27" i="7" s="1"/>
  <c r="H27" i="7" s="1"/>
  <c r="I27" i="7" s="1"/>
  <c r="BD30" i="1"/>
  <c r="BE30" i="1" s="1"/>
  <c r="G30" i="7" s="1"/>
  <c r="H30" i="7" s="1"/>
  <c r="I30" i="7" s="1"/>
  <c r="BD31" i="3"/>
  <c r="BE31" i="3" s="1"/>
  <c r="G31" i="5" s="1"/>
  <c r="H31" i="5" s="1"/>
  <c r="I31" i="5" s="1"/>
  <c r="BD33" i="3"/>
  <c r="BE33" i="3" s="1"/>
  <c r="G33" i="5" s="1"/>
  <c r="H33" i="5" s="1"/>
  <c r="I33" i="5" s="1"/>
  <c r="BD36" i="1"/>
  <c r="BE36" i="1" s="1"/>
  <c r="G36" i="7" s="1"/>
  <c r="H36" i="7" s="1"/>
  <c r="I36" i="7" s="1"/>
  <c r="BD37" i="3"/>
  <c r="BE37" i="3" s="1"/>
  <c r="G37" i="5" s="1"/>
  <c r="H37" i="5" s="1"/>
  <c r="V37" i="5" s="1"/>
  <c r="W37" i="5" s="1"/>
  <c r="X37" i="5" s="1"/>
  <c r="BD42" i="1"/>
  <c r="BE42" i="1" s="1"/>
  <c r="G42" i="7" s="1"/>
  <c r="H42" i="7" s="1"/>
  <c r="I42" i="7" s="1"/>
  <c r="BD51" i="1"/>
  <c r="BE51" i="1" s="1"/>
  <c r="G51" i="7" s="1"/>
  <c r="H51" i="7" s="1"/>
  <c r="I51" i="7" s="1"/>
  <c r="BD52" i="1"/>
  <c r="BE52" i="1" s="1"/>
  <c r="G52" i="7" s="1"/>
  <c r="H52" i="7" s="1"/>
  <c r="I52" i="7" s="1"/>
  <c r="BD8" i="2"/>
  <c r="BE8" i="2" s="1"/>
  <c r="G8" i="6" s="1"/>
  <c r="H8" i="6" s="1"/>
  <c r="I8" i="6" s="1"/>
  <c r="BF10" i="3"/>
  <c r="BG10" i="3" s="1"/>
  <c r="J10" i="5" s="1"/>
  <c r="K10" i="5" s="1"/>
  <c r="L10" i="5" s="1"/>
  <c r="BF13" i="2"/>
  <c r="BG13" i="2" s="1"/>
  <c r="J13" i="6" s="1"/>
  <c r="K13" i="6" s="1"/>
  <c r="L13" i="6" s="1"/>
  <c r="BF13" i="1"/>
  <c r="BG13" i="1" s="1"/>
  <c r="J13" i="7" s="1"/>
  <c r="K13" i="7" s="1"/>
  <c r="L13" i="7" s="1"/>
  <c r="BF15" i="1"/>
  <c r="BG15" i="1" s="1"/>
  <c r="J15" i="7" s="1"/>
  <c r="K15" i="7" s="1"/>
  <c r="L15" i="7" s="1"/>
  <c r="BF18" i="1"/>
  <c r="BG18" i="1" s="1"/>
  <c r="J18" i="7" s="1"/>
  <c r="K18" i="7" s="1"/>
  <c r="L18" i="7" s="1"/>
  <c r="BF19" i="3"/>
  <c r="BG19" i="3" s="1"/>
  <c r="J19" i="5" s="1"/>
  <c r="K19" i="5" s="1"/>
  <c r="L19" i="5" s="1"/>
  <c r="BF21" i="3"/>
  <c r="BG21" i="3" s="1"/>
  <c r="J21" i="5" s="1"/>
  <c r="K21" i="5" s="1"/>
  <c r="L21" i="5" s="1"/>
  <c r="BF24" i="3"/>
  <c r="BG24" i="3" s="1"/>
  <c r="J24" i="5" s="1"/>
  <c r="K24" i="5" s="1"/>
  <c r="L24" i="5" s="1"/>
  <c r="BF24" i="2"/>
  <c r="BG24" i="2" s="1"/>
  <c r="J24" i="6" s="1"/>
  <c r="K24" i="6" s="1"/>
  <c r="L24" i="6" s="1"/>
  <c r="BF26" i="2"/>
  <c r="BG26" i="2" s="1"/>
  <c r="J26" i="6" s="1"/>
  <c r="K26" i="6" s="1"/>
  <c r="L26" i="6" s="1"/>
  <c r="BF29" i="2"/>
  <c r="BG29" i="2" s="1"/>
  <c r="J29" i="6" s="1"/>
  <c r="K29" i="6" s="1"/>
  <c r="L29" i="6" s="1"/>
  <c r="BF29" i="1"/>
  <c r="BG29" i="1" s="1"/>
  <c r="J29" i="7" s="1"/>
  <c r="K29" i="7" s="1"/>
  <c r="L29" i="7" s="1"/>
  <c r="BF31" i="1"/>
  <c r="BG31" i="1" s="1"/>
  <c r="J31" i="7" s="1"/>
  <c r="K31" i="7" s="1"/>
  <c r="L31" i="7" s="1"/>
  <c r="BF34" i="1"/>
  <c r="BG34" i="1" s="1"/>
  <c r="J34" i="7" s="1"/>
  <c r="K34" i="7" s="1"/>
  <c r="L34" i="7" s="1"/>
  <c r="BF35" i="3"/>
  <c r="BG35" i="3" s="1"/>
  <c r="J35" i="5" s="1"/>
  <c r="K35" i="5" s="1"/>
  <c r="L35" i="5" s="1"/>
  <c r="BF38" i="1"/>
  <c r="BG38" i="1" s="1"/>
  <c r="J38" i="7" s="1"/>
  <c r="K38" i="7" s="1"/>
  <c r="L38" i="7" s="1"/>
  <c r="BF47" i="1"/>
  <c r="BG47" i="1" s="1"/>
  <c r="J47" i="7" s="1"/>
  <c r="K47" i="7" s="1"/>
  <c r="L47" i="7" s="1"/>
  <c r="BF48" i="1"/>
  <c r="BG48" i="1" s="1"/>
  <c r="J48" i="7" s="1"/>
  <c r="K48" i="7" s="1"/>
  <c r="L48" i="7" s="1"/>
  <c r="BF54" i="1"/>
  <c r="BG54" i="1" s="1"/>
  <c r="J54" i="7" s="1"/>
  <c r="K54" i="7" s="1"/>
  <c r="L54" i="7" s="1"/>
  <c r="BH11" i="3"/>
  <c r="BI11" i="3" s="1"/>
  <c r="M11" i="5" s="1"/>
  <c r="N11" i="5" s="1"/>
  <c r="O11" i="5" s="1"/>
  <c r="BH11" i="2"/>
  <c r="BI11" i="2" s="1"/>
  <c r="M11" i="6" s="1"/>
  <c r="N11" i="6" s="1"/>
  <c r="O11" i="6" s="1"/>
  <c r="BH13" i="2"/>
  <c r="BI13" i="2" s="1"/>
  <c r="M13" i="6" s="1"/>
  <c r="N13" i="6" s="1"/>
  <c r="O13" i="6" s="1"/>
  <c r="BH16" i="2"/>
  <c r="BI16" i="2" s="1"/>
  <c r="M16" i="6" s="1"/>
  <c r="N16" i="6" s="1"/>
  <c r="O16" i="6" s="1"/>
  <c r="BH16" i="1"/>
  <c r="BI16" i="1" s="1"/>
  <c r="M16" i="7" s="1"/>
  <c r="N16" i="7" s="1"/>
  <c r="O16" i="7" s="1"/>
  <c r="BH18" i="1"/>
  <c r="BI18" i="1" s="1"/>
  <c r="M18" i="7" s="1"/>
  <c r="N18" i="7" s="1"/>
  <c r="O18" i="7" s="1"/>
  <c r="BH21" i="1"/>
  <c r="BI21" i="1" s="1"/>
  <c r="M21" i="7" s="1"/>
  <c r="N21" i="7" s="1"/>
  <c r="O21" i="7" s="1"/>
  <c r="BH22" i="3"/>
  <c r="BI22" i="3" s="1"/>
  <c r="M22" i="5" s="1"/>
  <c r="N22" i="5" s="1"/>
  <c r="O22" i="5" s="1"/>
  <c r="BH24" i="3"/>
  <c r="BI24" i="3" s="1"/>
  <c r="M24" i="5" s="1"/>
  <c r="N24" i="5" s="1"/>
  <c r="O24" i="5" s="1"/>
  <c r="BH27" i="3"/>
  <c r="BI27" i="3" s="1"/>
  <c r="M27" i="5" s="1"/>
  <c r="N27" i="5" s="1"/>
  <c r="O27" i="5" s="1"/>
  <c r="BH27" i="2"/>
  <c r="BI27" i="2" s="1"/>
  <c r="M27" i="6" s="1"/>
  <c r="N27" i="6" s="1"/>
  <c r="O27" i="6" s="1"/>
  <c r="BH29" i="2"/>
  <c r="BI29" i="2" s="1"/>
  <c r="M29" i="6" s="1"/>
  <c r="N29" i="6" s="1"/>
  <c r="O29" i="6" s="1"/>
  <c r="BH32" i="2"/>
  <c r="BI32" i="2" s="1"/>
  <c r="M32" i="6" s="1"/>
  <c r="N32" i="6" s="1"/>
  <c r="O32" i="6" s="1"/>
  <c r="BH32" i="1"/>
  <c r="BI32" i="1" s="1"/>
  <c r="M32" i="7" s="1"/>
  <c r="N32" i="7" s="1"/>
  <c r="O32" i="7" s="1"/>
  <c r="BH34" i="1"/>
  <c r="BI34" i="1" s="1"/>
  <c r="M34" i="7" s="1"/>
  <c r="N34" i="7" s="1"/>
  <c r="O34" i="7" s="1"/>
  <c r="BH40" i="1"/>
  <c r="BI40" i="1" s="1"/>
  <c r="M40" i="7" s="1"/>
  <c r="N40" i="7" s="1"/>
  <c r="O40" i="7" s="1"/>
  <c r="BH41" i="1"/>
  <c r="BI41" i="1" s="1"/>
  <c r="M41" i="7" s="1"/>
  <c r="N41" i="7" s="1"/>
  <c r="O41" i="7" s="1"/>
  <c r="BH47" i="1"/>
  <c r="BI47" i="1" s="1"/>
  <c r="M47" i="7" s="1"/>
  <c r="N47" i="7" s="1"/>
  <c r="O47" i="7" s="1"/>
  <c r="BH56" i="1"/>
  <c r="BI56" i="1" s="1"/>
  <c r="M56" i="7" s="1"/>
  <c r="N56" i="7" s="1"/>
  <c r="O56" i="7" s="1"/>
  <c r="BH8" i="3"/>
  <c r="BI8" i="3" s="1"/>
  <c r="M8" i="5" s="1"/>
  <c r="N8" i="5" s="1"/>
  <c r="O8" i="5" s="1"/>
  <c r="BJ10" i="2"/>
  <c r="BK10" i="2" s="1"/>
  <c r="P10" i="6" s="1"/>
  <c r="Q10" i="6" s="1"/>
  <c r="R10" i="6" s="1"/>
  <c r="BJ13" i="1"/>
  <c r="BK13" i="1" s="1"/>
  <c r="P13" i="7" s="1"/>
  <c r="Q13" i="7" s="1"/>
  <c r="R13" i="7" s="1"/>
  <c r="BJ14" i="3"/>
  <c r="BK14" i="3" s="1"/>
  <c r="P14" i="5" s="1"/>
  <c r="Q14" i="5" s="1"/>
  <c r="R14" i="5" s="1"/>
  <c r="BJ16" i="3"/>
  <c r="BK16" i="3" s="1"/>
  <c r="P16" i="5" s="1"/>
  <c r="Q16" i="5" s="1"/>
  <c r="R16" i="5" s="1"/>
  <c r="BJ19" i="3"/>
  <c r="BK19" i="3" s="1"/>
  <c r="P19" i="5" s="1"/>
  <c r="Q19" i="5" s="1"/>
  <c r="R19" i="5" s="1"/>
  <c r="BJ19" i="2"/>
  <c r="BK19" i="2" s="1"/>
  <c r="P19" i="6" s="1"/>
  <c r="Q19" i="6" s="1"/>
  <c r="R19" i="6" s="1"/>
  <c r="BJ21" i="2"/>
  <c r="BK21" i="2" s="1"/>
  <c r="P21" i="6" s="1"/>
  <c r="Q21" i="6" s="1"/>
  <c r="R21" i="6" s="1"/>
  <c r="BJ24" i="2"/>
  <c r="BK24" i="2" s="1"/>
  <c r="P24" i="6" s="1"/>
  <c r="Q24" i="6" s="1"/>
  <c r="R24" i="6" s="1"/>
  <c r="BJ24" i="1"/>
  <c r="BK24" i="1" s="1"/>
  <c r="P24" i="7" s="1"/>
  <c r="Q24" i="7" s="1"/>
  <c r="R24" i="7" s="1"/>
  <c r="BJ25" i="1"/>
  <c r="BK25" i="1" s="1"/>
  <c r="P25" i="7" s="1"/>
  <c r="Q25" i="7" s="1"/>
  <c r="R25" i="7" s="1"/>
  <c r="BJ27" i="3"/>
  <c r="BK27" i="3" s="1"/>
  <c r="P27" i="5" s="1"/>
  <c r="Q27" i="5" s="1"/>
  <c r="R27" i="5" s="1"/>
  <c r="BJ28" i="3"/>
  <c r="BK28" i="3" s="1"/>
  <c r="P28" i="5" s="1"/>
  <c r="Q28" i="5" s="1"/>
  <c r="R28" i="5" s="1"/>
  <c r="BJ29" i="3"/>
  <c r="BK29" i="3" s="1"/>
  <c r="P29" i="5" s="1"/>
  <c r="Q29" i="5" s="1"/>
  <c r="R29" i="5" s="1"/>
  <c r="BJ29" i="2"/>
  <c r="BK29" i="2" s="1"/>
  <c r="P29" i="6" s="1"/>
  <c r="Q29" i="6" s="1"/>
  <c r="R29" i="6" s="1"/>
  <c r="BJ37" i="3"/>
  <c r="BK37" i="3" s="1"/>
  <c r="P37" i="5" s="1"/>
  <c r="Q37" i="5" s="1"/>
  <c r="R37" i="5" s="1"/>
  <c r="BJ40" i="1"/>
  <c r="BK40" i="1" s="1"/>
  <c r="P40" i="7" s="1"/>
  <c r="Q40" i="7" s="1"/>
  <c r="R40" i="7" s="1"/>
  <c r="BJ43" i="1"/>
  <c r="BK43" i="1" s="1"/>
  <c r="P43" i="7" s="1"/>
  <c r="Q43" i="7" s="1"/>
  <c r="R43" i="7" s="1"/>
  <c r="BJ46" i="1"/>
  <c r="BK46" i="1" s="1"/>
  <c r="P46" i="7" s="1"/>
  <c r="Q46" i="7" s="1"/>
  <c r="R46" i="7" s="1"/>
  <c r="BJ47" i="1"/>
  <c r="BK47" i="1" s="1"/>
  <c r="P47" i="7" s="1"/>
  <c r="Q47" i="7" s="1"/>
  <c r="R47" i="7" s="1"/>
  <c r="BH62" i="2"/>
  <c r="BI62" i="2" s="1"/>
  <c r="M62" i="6" s="1"/>
  <c r="N62" i="6" s="1"/>
  <c r="O62" i="6" s="1"/>
  <c r="BL62" i="2"/>
  <c r="BM62" i="2" s="1"/>
  <c r="S62" i="6" s="1"/>
  <c r="T62" i="6" s="1"/>
  <c r="U62" i="6" s="1"/>
  <c r="BH63" i="2"/>
  <c r="BI63" i="2" s="1"/>
  <c r="M63" i="6" s="1"/>
  <c r="N63" i="6" s="1"/>
  <c r="O63" i="6" s="1"/>
  <c r="BJ65" i="2"/>
  <c r="BK65" i="2" s="1"/>
  <c r="P65" i="6" s="1"/>
  <c r="Q65" i="6" s="1"/>
  <c r="R65" i="6" s="1"/>
  <c r="BD57" i="3"/>
  <c r="BE57" i="3" s="1"/>
  <c r="G57" i="5" s="1"/>
  <c r="H57" i="5" s="1"/>
  <c r="BJ57" i="3"/>
  <c r="BK57" i="3" s="1"/>
  <c r="P57" i="5" s="1"/>
  <c r="Q57" i="5" s="1"/>
  <c r="R57" i="5" s="1"/>
  <c r="BL59" i="3"/>
  <c r="BM59" i="3" s="1"/>
  <c r="S59" i="5" s="1"/>
  <c r="T59" i="5" s="1"/>
  <c r="U59" i="5" s="1"/>
  <c r="BF60" i="3"/>
  <c r="BG60" i="3" s="1"/>
  <c r="J60" i="5" s="1"/>
  <c r="K60" i="5" s="1"/>
  <c r="L60" i="5" s="1"/>
  <c r="BL60" i="3"/>
  <c r="BM60" i="3" s="1"/>
  <c r="S60" i="5" s="1"/>
  <c r="T60" i="5" s="1"/>
  <c r="U60" i="5" s="1"/>
  <c r="BD63" i="3"/>
  <c r="BE63" i="3" s="1"/>
  <c r="G63" i="5" s="1"/>
  <c r="H63" i="5" s="1"/>
  <c r="V63" i="5" s="1"/>
  <c r="W63" i="5" s="1"/>
  <c r="X63" i="5" s="1"/>
  <c r="BH63" i="3"/>
  <c r="BI63" i="3" s="1"/>
  <c r="M63" i="5" s="1"/>
  <c r="N63" i="5" s="1"/>
  <c r="O63" i="5" s="1"/>
  <c r="BD64" i="3"/>
  <c r="BE64" i="3" s="1"/>
  <c r="G64" i="5" s="1"/>
  <c r="H64" i="5" s="1"/>
  <c r="BF10" i="1"/>
  <c r="BG10" i="1" s="1"/>
  <c r="J10" i="7" s="1"/>
  <c r="K10" i="7" s="1"/>
  <c r="L10" i="7" s="1"/>
  <c r="BH9" i="1"/>
  <c r="BI9" i="1" s="1"/>
  <c r="M9" i="7" s="1"/>
  <c r="N9" i="7" s="1"/>
  <c r="O9" i="7" s="1"/>
  <c r="BD38" i="3"/>
  <c r="BE38" i="3" s="1"/>
  <c r="G38" i="5" s="1"/>
  <c r="H38" i="5" s="1"/>
  <c r="I38" i="5" s="1"/>
  <c r="BD42" i="3"/>
  <c r="BE42" i="3" s="1"/>
  <c r="G42" i="5" s="1"/>
  <c r="H42" i="5" s="1"/>
  <c r="I42" i="5" s="1"/>
  <c r="BD46" i="3"/>
  <c r="BE46" i="3" s="1"/>
  <c r="G46" i="5" s="1"/>
  <c r="H46" i="5" s="1"/>
  <c r="I46" i="5" s="1"/>
  <c r="BD50" i="3"/>
  <c r="BE50" i="3" s="1"/>
  <c r="G50" i="5" s="1"/>
  <c r="H50" i="5" s="1"/>
  <c r="V50" i="5" s="1"/>
  <c r="W50" i="5" s="1"/>
  <c r="X50" i="5" s="1"/>
  <c r="BD54" i="3"/>
  <c r="BE54" i="3" s="1"/>
  <c r="G54" i="5" s="1"/>
  <c r="H54" i="5" s="1"/>
  <c r="I54" i="5" s="1"/>
  <c r="BD55" i="3"/>
  <c r="BE55" i="3" s="1"/>
  <c r="G55" i="5" s="1"/>
  <c r="H55" i="5" s="1"/>
  <c r="I55" i="5" s="1"/>
  <c r="BL39" i="2"/>
  <c r="BM39" i="2" s="1"/>
  <c r="S39" i="6" s="1"/>
  <c r="T39" i="6" s="1"/>
  <c r="U39" i="6" s="1"/>
  <c r="BL40" i="2"/>
  <c r="BM40" i="2" s="1"/>
  <c r="S40" i="6" s="1"/>
  <c r="T40" i="6" s="1"/>
  <c r="U40" i="6" s="1"/>
  <c r="BL47" i="2"/>
  <c r="BM47" i="2" s="1"/>
  <c r="S47" i="6" s="1"/>
  <c r="T47" i="6" s="1"/>
  <c r="U47" i="6" s="1"/>
  <c r="BL48" i="2"/>
  <c r="BM48" i="2" s="1"/>
  <c r="S48" i="6" s="1"/>
  <c r="T48" i="6" s="1"/>
  <c r="U48" i="6" s="1"/>
  <c r="BL55" i="2"/>
  <c r="BM55" i="2" s="1"/>
  <c r="S55" i="6" s="1"/>
  <c r="T55" i="6" s="1"/>
  <c r="U55" i="6" s="1"/>
  <c r="BL56" i="2"/>
  <c r="BM56" i="2" s="1"/>
  <c r="S56" i="6" s="1"/>
  <c r="T56" i="6" s="1"/>
  <c r="U56" i="6" s="1"/>
  <c r="BL9" i="1"/>
  <c r="BM9" i="1" s="1"/>
  <c r="BL10" i="1"/>
  <c r="BM10" i="1" s="1"/>
  <c r="BL11" i="1"/>
  <c r="BM11" i="1" s="1"/>
  <c r="BL12" i="1"/>
  <c r="BM12" i="1" s="1"/>
  <c r="BL13" i="1"/>
  <c r="BM13" i="1" s="1"/>
  <c r="BL14" i="1"/>
  <c r="BM14" i="1" s="1"/>
  <c r="BL15" i="1"/>
  <c r="BM15" i="1" s="1"/>
  <c r="BL16" i="1"/>
  <c r="BM16" i="1" s="1"/>
  <c r="S16" i="7" s="1"/>
  <c r="T16" i="7" s="1"/>
  <c r="U16" i="7" s="1"/>
  <c r="BL17" i="1"/>
  <c r="BM17" i="1" s="1"/>
  <c r="BL18" i="1"/>
  <c r="BM18" i="1" s="1"/>
  <c r="BL19" i="1"/>
  <c r="BM19" i="1" s="1"/>
  <c r="BL20" i="1"/>
  <c r="BM20" i="1" s="1"/>
  <c r="BL21" i="1"/>
  <c r="BM21" i="1" s="1"/>
  <c r="BL22" i="1"/>
  <c r="BM22" i="1" s="1"/>
  <c r="BL23" i="1"/>
  <c r="BM23" i="1" s="1"/>
  <c r="BL24" i="1"/>
  <c r="BM24" i="1" s="1"/>
  <c r="BL25" i="1"/>
  <c r="BM25" i="1" s="1"/>
  <c r="BL26" i="1"/>
  <c r="BM26" i="1" s="1"/>
  <c r="BL27" i="1"/>
  <c r="BM27" i="1" s="1"/>
  <c r="BL28" i="1"/>
  <c r="BM28" i="1" s="1"/>
  <c r="BL29" i="1"/>
  <c r="BM29" i="1" s="1"/>
  <c r="BL30" i="1"/>
  <c r="BM30" i="1" s="1"/>
  <c r="BL31" i="1"/>
  <c r="BM31" i="1" s="1"/>
  <c r="BL32" i="1"/>
  <c r="BM32" i="1" s="1"/>
  <c r="BL33" i="1"/>
  <c r="BM33" i="1" s="1"/>
  <c r="BL34" i="1"/>
  <c r="BM34" i="1" s="1"/>
  <c r="BL39" i="1"/>
  <c r="BM39" i="1" s="1"/>
  <c r="S39" i="7" s="1"/>
  <c r="T39" i="7" s="1"/>
  <c r="U39" i="7" s="1"/>
  <c r="BL43" i="1"/>
  <c r="BM43" i="1" s="1"/>
  <c r="S43" i="7" s="1"/>
  <c r="T43" i="7" s="1"/>
  <c r="U43" i="7" s="1"/>
  <c r="BL47" i="1"/>
  <c r="BM47" i="1" s="1"/>
  <c r="S47" i="7" s="1"/>
  <c r="T47" i="7" s="1"/>
  <c r="U47" i="7" s="1"/>
  <c r="BL51" i="1"/>
  <c r="BM51" i="1" s="1"/>
  <c r="S51" i="7" s="1"/>
  <c r="T51" i="7" s="1"/>
  <c r="U51" i="7" s="1"/>
  <c r="BL55" i="1"/>
  <c r="BM55" i="1" s="1"/>
  <c r="S55" i="7" s="1"/>
  <c r="T55" i="7" s="1"/>
  <c r="U55" i="7" s="1"/>
  <c r="BD10" i="3"/>
  <c r="BE10" i="3" s="1"/>
  <c r="G10" i="5" s="1"/>
  <c r="H10" i="5" s="1"/>
  <c r="I10" i="5" s="1"/>
  <c r="BD13" i="2"/>
  <c r="BE13" i="2" s="1"/>
  <c r="G13" i="6" s="1"/>
  <c r="H13" i="6" s="1"/>
  <c r="I13" i="6" s="1"/>
  <c r="BD13" i="1"/>
  <c r="BE13" i="1" s="1"/>
  <c r="G13" i="7" s="1"/>
  <c r="H13" i="7" s="1"/>
  <c r="I13" i="7" s="1"/>
  <c r="BD15" i="1"/>
  <c r="BE15" i="1" s="1"/>
  <c r="G15" i="7" s="1"/>
  <c r="H15" i="7" s="1"/>
  <c r="I15" i="7" s="1"/>
  <c r="BD18" i="1"/>
  <c r="BE18" i="1" s="1"/>
  <c r="G18" i="7" s="1"/>
  <c r="H18" i="7" s="1"/>
  <c r="I18" i="7" s="1"/>
  <c r="BD19" i="3"/>
  <c r="BE19" i="3" s="1"/>
  <c r="G19" i="5" s="1"/>
  <c r="H19" i="5" s="1"/>
  <c r="I19" i="5" s="1"/>
  <c r="BD21" i="3"/>
  <c r="BE21" i="3" s="1"/>
  <c r="G21" i="5" s="1"/>
  <c r="H21" i="5" s="1"/>
  <c r="I21" i="5" s="1"/>
  <c r="BD24" i="3"/>
  <c r="BE24" i="3" s="1"/>
  <c r="G24" i="5" s="1"/>
  <c r="H24" i="5" s="1"/>
  <c r="BD24" i="2"/>
  <c r="BE24" i="2" s="1"/>
  <c r="G24" i="6" s="1"/>
  <c r="H24" i="6" s="1"/>
  <c r="I24" i="6" s="1"/>
  <c r="BD26" i="2"/>
  <c r="BE26" i="2" s="1"/>
  <c r="G26" i="6" s="1"/>
  <c r="H26" i="6" s="1"/>
  <c r="I26" i="6" s="1"/>
  <c r="BD29" i="2"/>
  <c r="BE29" i="2" s="1"/>
  <c r="G29" i="6" s="1"/>
  <c r="H29" i="6" s="1"/>
  <c r="I29" i="6" s="1"/>
  <c r="BD29" i="1"/>
  <c r="BE29" i="1" s="1"/>
  <c r="G29" i="7" s="1"/>
  <c r="H29" i="7" s="1"/>
  <c r="I29" i="7" s="1"/>
  <c r="BD31" i="1"/>
  <c r="BE31" i="1" s="1"/>
  <c r="G31" i="7" s="1"/>
  <c r="H31" i="7" s="1"/>
  <c r="I31" i="7" s="1"/>
  <c r="BD34" i="1"/>
  <c r="BE34" i="1" s="1"/>
  <c r="G34" i="7" s="1"/>
  <c r="H34" i="7" s="1"/>
  <c r="I34" i="7" s="1"/>
  <c r="BD35" i="3"/>
  <c r="BE35" i="3" s="1"/>
  <c r="G35" i="5" s="1"/>
  <c r="H35" i="5" s="1"/>
  <c r="I35" i="5" s="1"/>
  <c r="BD38" i="1"/>
  <c r="BE38" i="1" s="1"/>
  <c r="G38" i="7" s="1"/>
  <c r="H38" i="7" s="1"/>
  <c r="I38" i="7" s="1"/>
  <c r="BD47" i="1"/>
  <c r="BE47" i="1" s="1"/>
  <c r="G47" i="7" s="1"/>
  <c r="H47" i="7" s="1"/>
  <c r="I47" i="7" s="1"/>
  <c r="BD48" i="1"/>
  <c r="BE48" i="1" s="1"/>
  <c r="G48" i="7" s="1"/>
  <c r="H48" i="7" s="1"/>
  <c r="I48" i="7" s="1"/>
  <c r="BD54" i="1"/>
  <c r="BE54" i="1" s="1"/>
  <c r="G54" i="7" s="1"/>
  <c r="H54" i="7" s="1"/>
  <c r="I54" i="7" s="1"/>
  <c r="BF12" i="3"/>
  <c r="BG12" i="3" s="1"/>
  <c r="J12" i="5" s="1"/>
  <c r="K12" i="5" s="1"/>
  <c r="L12" i="5" s="1"/>
  <c r="BF12" i="2"/>
  <c r="BG12" i="2" s="1"/>
  <c r="J12" i="6" s="1"/>
  <c r="K12" i="6" s="1"/>
  <c r="L12" i="6" s="1"/>
  <c r="BF14" i="2"/>
  <c r="BG14" i="2" s="1"/>
  <c r="J14" i="6" s="1"/>
  <c r="K14" i="6" s="1"/>
  <c r="L14" i="6" s="1"/>
  <c r="BF17" i="2"/>
  <c r="BG17" i="2" s="1"/>
  <c r="J17" i="6" s="1"/>
  <c r="K17" i="6" s="1"/>
  <c r="L17" i="6" s="1"/>
  <c r="BF17" i="1"/>
  <c r="BG17" i="1" s="1"/>
  <c r="J17" i="7" s="1"/>
  <c r="K17" i="7" s="1"/>
  <c r="L17" i="7" s="1"/>
  <c r="BF19" i="1"/>
  <c r="BG19" i="1" s="1"/>
  <c r="J19" i="7" s="1"/>
  <c r="K19" i="7" s="1"/>
  <c r="L19" i="7" s="1"/>
  <c r="BF22" i="1"/>
  <c r="BG22" i="1" s="1"/>
  <c r="J22" i="7" s="1"/>
  <c r="K22" i="7" s="1"/>
  <c r="L22" i="7" s="1"/>
  <c r="BF23" i="3"/>
  <c r="BG23" i="3" s="1"/>
  <c r="J23" i="5" s="1"/>
  <c r="K23" i="5" s="1"/>
  <c r="L23" i="5" s="1"/>
  <c r="BF25" i="3"/>
  <c r="BG25" i="3" s="1"/>
  <c r="J25" i="5" s="1"/>
  <c r="K25" i="5" s="1"/>
  <c r="L25" i="5" s="1"/>
  <c r="BF28" i="3"/>
  <c r="BG28" i="3" s="1"/>
  <c r="J28" i="5" s="1"/>
  <c r="K28" i="5" s="1"/>
  <c r="L28" i="5" s="1"/>
  <c r="BF28" i="2"/>
  <c r="BG28" i="2" s="1"/>
  <c r="J28" i="6" s="1"/>
  <c r="K28" i="6" s="1"/>
  <c r="L28" i="6" s="1"/>
  <c r="BF30" i="2"/>
  <c r="BG30" i="2" s="1"/>
  <c r="J30" i="6" s="1"/>
  <c r="K30" i="6" s="1"/>
  <c r="L30" i="6" s="1"/>
  <c r="BF33" i="2"/>
  <c r="BG33" i="2" s="1"/>
  <c r="J33" i="6" s="1"/>
  <c r="K33" i="6" s="1"/>
  <c r="L33" i="6" s="1"/>
  <c r="BF33" i="1"/>
  <c r="BG33" i="1" s="1"/>
  <c r="J33" i="7" s="1"/>
  <c r="K33" i="7" s="1"/>
  <c r="L33" i="7" s="1"/>
  <c r="BF36" i="3"/>
  <c r="BG36" i="3" s="1"/>
  <c r="J36" i="5" s="1"/>
  <c r="K36" i="5" s="1"/>
  <c r="L36" i="5" s="1"/>
  <c r="BF43" i="1"/>
  <c r="BG43" i="1" s="1"/>
  <c r="J43" i="7" s="1"/>
  <c r="K43" i="7" s="1"/>
  <c r="L43" i="7" s="1"/>
  <c r="BF44" i="1"/>
  <c r="BG44" i="1" s="1"/>
  <c r="J44" i="7" s="1"/>
  <c r="K44" i="7" s="1"/>
  <c r="L44" i="7" s="1"/>
  <c r="BF50" i="1"/>
  <c r="BG50" i="1" s="1"/>
  <c r="J50" i="7" s="1"/>
  <c r="K50" i="7" s="1"/>
  <c r="L50" i="7" s="1"/>
  <c r="BH9" i="3"/>
  <c r="BI9" i="3" s="1"/>
  <c r="M9" i="5" s="1"/>
  <c r="N9" i="5" s="1"/>
  <c r="O9" i="5" s="1"/>
  <c r="BH9" i="2"/>
  <c r="BI9" i="2" s="1"/>
  <c r="M9" i="6" s="1"/>
  <c r="N9" i="6" s="1"/>
  <c r="O9" i="6" s="1"/>
  <c r="BH12" i="3"/>
  <c r="BI12" i="3" s="1"/>
  <c r="M12" i="5" s="1"/>
  <c r="N12" i="5" s="1"/>
  <c r="O12" i="5" s="1"/>
  <c r="BH15" i="3"/>
  <c r="BI15" i="3" s="1"/>
  <c r="M15" i="5" s="1"/>
  <c r="N15" i="5" s="1"/>
  <c r="O15" i="5" s="1"/>
  <c r="BH15" i="2"/>
  <c r="BI15" i="2" s="1"/>
  <c r="M15" i="6" s="1"/>
  <c r="N15" i="6" s="1"/>
  <c r="O15" i="6" s="1"/>
  <c r="BH17" i="2"/>
  <c r="BI17" i="2" s="1"/>
  <c r="M17" i="6" s="1"/>
  <c r="N17" i="6" s="1"/>
  <c r="O17" i="6" s="1"/>
  <c r="BH20" i="2"/>
  <c r="BI20" i="2" s="1"/>
  <c r="M20" i="6" s="1"/>
  <c r="N20" i="6" s="1"/>
  <c r="O20" i="6" s="1"/>
  <c r="BH20" i="1"/>
  <c r="BI20" i="1" s="1"/>
  <c r="M20" i="7" s="1"/>
  <c r="N20" i="7" s="1"/>
  <c r="O20" i="7" s="1"/>
  <c r="BH22" i="1"/>
  <c r="BI22" i="1" s="1"/>
  <c r="M22" i="7" s="1"/>
  <c r="N22" i="7" s="1"/>
  <c r="O22" i="7" s="1"/>
  <c r="BH25" i="1"/>
  <c r="BI25" i="1" s="1"/>
  <c r="M25" i="7" s="1"/>
  <c r="N25" i="7" s="1"/>
  <c r="O25" i="7" s="1"/>
  <c r="BH26" i="3"/>
  <c r="BI26" i="3" s="1"/>
  <c r="M26" i="5" s="1"/>
  <c r="N26" i="5" s="1"/>
  <c r="BH28" i="3"/>
  <c r="BI28" i="3" s="1"/>
  <c r="M28" i="5" s="1"/>
  <c r="N28" i="5" s="1"/>
  <c r="O28" i="5" s="1"/>
  <c r="BH31" i="3"/>
  <c r="BI31" i="3" s="1"/>
  <c r="M31" i="5" s="1"/>
  <c r="N31" i="5" s="1"/>
  <c r="O31" i="5" s="1"/>
  <c r="BH31" i="2"/>
  <c r="BI31" i="2" s="1"/>
  <c r="M31" i="6" s="1"/>
  <c r="N31" i="6" s="1"/>
  <c r="O31" i="6" s="1"/>
  <c r="BH33" i="2"/>
  <c r="BI33" i="2" s="1"/>
  <c r="M33" i="6" s="1"/>
  <c r="N33" i="6" s="1"/>
  <c r="O33" i="6" s="1"/>
  <c r="BH37" i="3"/>
  <c r="BI37" i="3" s="1"/>
  <c r="M37" i="5" s="1"/>
  <c r="N37" i="5" s="1"/>
  <c r="O37" i="5" s="1"/>
  <c r="BH37" i="1"/>
  <c r="BI37" i="1" s="1"/>
  <c r="M37" i="7" s="1"/>
  <c r="N37" i="7" s="1"/>
  <c r="O37" i="7" s="1"/>
  <c r="BH43" i="1"/>
  <c r="BI43" i="1" s="1"/>
  <c r="M43" i="7" s="1"/>
  <c r="N43" i="7" s="1"/>
  <c r="O43" i="7" s="1"/>
  <c r="BH52" i="1"/>
  <c r="BI52" i="1" s="1"/>
  <c r="M52" i="7" s="1"/>
  <c r="N52" i="7" s="1"/>
  <c r="BH53" i="1"/>
  <c r="BI53" i="1" s="1"/>
  <c r="M53" i="7" s="1"/>
  <c r="N53" i="7" s="1"/>
  <c r="O53" i="7" s="1"/>
  <c r="BJ12" i="2"/>
  <c r="BK12" i="2" s="1"/>
  <c r="P12" i="6" s="1"/>
  <c r="Q12" i="6" s="1"/>
  <c r="R12" i="6" s="1"/>
  <c r="BJ12" i="1"/>
  <c r="BK12" i="1" s="1"/>
  <c r="P12" i="7" s="1"/>
  <c r="Q12" i="7" s="1"/>
  <c r="R12" i="7" s="1"/>
  <c r="BJ14" i="1"/>
  <c r="BK14" i="1" s="1"/>
  <c r="P14" i="7" s="1"/>
  <c r="Q14" i="7" s="1"/>
  <c r="R14" i="7" s="1"/>
  <c r="BJ17" i="1"/>
  <c r="BK17" i="1" s="1"/>
  <c r="P17" i="7" s="1"/>
  <c r="Q17" i="7" s="1"/>
  <c r="R17" i="7" s="1"/>
  <c r="BJ18" i="3"/>
  <c r="BK18" i="3" s="1"/>
  <c r="P18" i="5" s="1"/>
  <c r="Q18" i="5" s="1"/>
  <c r="R18" i="5" s="1"/>
  <c r="BJ20" i="3"/>
  <c r="BK20" i="3" s="1"/>
  <c r="P20" i="5" s="1"/>
  <c r="Q20" i="5" s="1"/>
  <c r="R20" i="5" s="1"/>
  <c r="BJ23" i="3"/>
  <c r="BK23" i="3" s="1"/>
  <c r="P23" i="5" s="1"/>
  <c r="Q23" i="5" s="1"/>
  <c r="R23" i="5" s="1"/>
  <c r="BJ23" i="2"/>
  <c r="BK23" i="2" s="1"/>
  <c r="P23" i="6" s="1"/>
  <c r="Q23" i="6" s="1"/>
  <c r="R23" i="6" s="1"/>
  <c r="BJ25" i="2"/>
  <c r="BK25" i="2" s="1"/>
  <c r="P25" i="6" s="1"/>
  <c r="Q25" i="6" s="1"/>
  <c r="R25" i="6" s="1"/>
  <c r="BJ26" i="2"/>
  <c r="BK26" i="2" s="1"/>
  <c r="P26" i="6" s="1"/>
  <c r="Q26" i="6" s="1"/>
  <c r="R26" i="6" s="1"/>
  <c r="BJ26" i="1"/>
  <c r="BK26" i="1" s="1"/>
  <c r="P26" i="7" s="1"/>
  <c r="Q26" i="7" s="1"/>
  <c r="R26" i="7" s="1"/>
  <c r="BJ33" i="1"/>
  <c r="BK33" i="1" s="1"/>
  <c r="P33" i="7" s="1"/>
  <c r="Q33" i="7" s="1"/>
  <c r="R33" i="7" s="1"/>
  <c r="BJ35" i="3"/>
  <c r="BK35" i="3" s="1"/>
  <c r="P35" i="5" s="1"/>
  <c r="Q35" i="5" s="1"/>
  <c r="R35" i="5" s="1"/>
  <c r="BJ36" i="1"/>
  <c r="BK36" i="1" s="1"/>
  <c r="P36" i="7" s="1"/>
  <c r="Q36" i="7" s="1"/>
  <c r="R36" i="7" s="1"/>
  <c r="BJ38" i="1"/>
  <c r="BK38" i="1" s="1"/>
  <c r="P38" i="7" s="1"/>
  <c r="Q38" i="7" s="1"/>
  <c r="R38" i="7" s="1"/>
  <c r="BJ39" i="1"/>
  <c r="BK39" i="1" s="1"/>
  <c r="P39" i="7" s="1"/>
  <c r="Q39" i="7" s="1"/>
  <c r="R39" i="7" s="1"/>
  <c r="BH57" i="1"/>
  <c r="BI57" i="1" s="1"/>
  <c r="BD59" i="1"/>
  <c r="BE59" i="1" s="1"/>
  <c r="BL59" i="1"/>
  <c r="BM59" i="1" s="1"/>
  <c r="BJ60" i="1"/>
  <c r="BK60" i="1" s="1"/>
  <c r="P60" i="7" s="1"/>
  <c r="Q60" i="7" s="1"/>
  <c r="R60" i="7" s="1"/>
  <c r="BH61" i="1"/>
  <c r="BI61" i="1" s="1"/>
  <c r="M61" i="7" s="1"/>
  <c r="N61" i="7" s="1"/>
  <c r="O61" i="7" s="1"/>
  <c r="BF62" i="1"/>
  <c r="BG62" i="1" s="1"/>
  <c r="BD63" i="1"/>
  <c r="BE63" i="1" s="1"/>
  <c r="BL63" i="1"/>
  <c r="BM63" i="1" s="1"/>
  <c r="BJ64" i="1"/>
  <c r="BK64" i="1" s="1"/>
  <c r="P64" i="8" s="1"/>
  <c r="Q64" i="8" s="1"/>
  <c r="R64" i="8" s="1"/>
  <c r="S65" i="15" s="1"/>
  <c r="BH65" i="1"/>
  <c r="BI65" i="1" s="1"/>
  <c r="BF57" i="2"/>
  <c r="BG57" i="2" s="1"/>
  <c r="J57" i="6" s="1"/>
  <c r="K57" i="6" s="1"/>
  <c r="L57" i="6" s="1"/>
  <c r="BD58" i="2"/>
  <c r="BE58" i="2" s="1"/>
  <c r="G58" i="6" s="1"/>
  <c r="H58" i="6" s="1"/>
  <c r="I58" i="6" s="1"/>
  <c r="BL58" i="2"/>
  <c r="BM58" i="2" s="1"/>
  <c r="S58" i="6" s="1"/>
  <c r="T58" i="6" s="1"/>
  <c r="U58" i="6" s="1"/>
  <c r="BJ59" i="2"/>
  <c r="BK59" i="2" s="1"/>
  <c r="P59" i="6" s="1"/>
  <c r="Q59" i="6" s="1"/>
  <c r="R59" i="6" s="1"/>
  <c r="BH60" i="2"/>
  <c r="BI60" i="2" s="1"/>
  <c r="M60" i="6" s="1"/>
  <c r="N60" i="6" s="1"/>
  <c r="O60" i="6" s="1"/>
  <c r="BF61" i="2"/>
  <c r="BG61" i="2" s="1"/>
  <c r="J61" i="6" s="1"/>
  <c r="K61" i="6" s="1"/>
  <c r="L61" i="6" s="1"/>
  <c r="BD62" i="2"/>
  <c r="BE62" i="2" s="1"/>
  <c r="G62" i="6" s="1"/>
  <c r="H62" i="6" s="1"/>
  <c r="I62" i="6" s="1"/>
  <c r="BJ62" i="2"/>
  <c r="BK62" i="2" s="1"/>
  <c r="P62" i="6" s="1"/>
  <c r="Q62" i="6" s="1"/>
  <c r="R62" i="6" s="1"/>
  <c r="BL64" i="2"/>
  <c r="BM64" i="2" s="1"/>
  <c r="S64" i="6" s="1"/>
  <c r="T64" i="6" s="1"/>
  <c r="U64" i="6" s="1"/>
  <c r="BF65" i="2"/>
  <c r="BG65" i="2" s="1"/>
  <c r="J65" i="6" s="1"/>
  <c r="K65" i="6" s="1"/>
  <c r="L65" i="6" s="1"/>
  <c r="BL65" i="2"/>
  <c r="BM65" i="2" s="1"/>
  <c r="S65" i="6" s="1"/>
  <c r="T65" i="6" s="1"/>
  <c r="U65" i="6" s="1"/>
  <c r="BD59" i="3"/>
  <c r="BE59" i="3" s="1"/>
  <c r="G59" i="5" s="1"/>
  <c r="H59" i="5" s="1"/>
  <c r="BH59" i="3"/>
  <c r="BI59" i="3" s="1"/>
  <c r="M59" i="5" s="1"/>
  <c r="N59" i="5" s="1"/>
  <c r="O59" i="5" s="1"/>
  <c r="BD60" i="3"/>
  <c r="BE60" i="3" s="1"/>
  <c r="G60" i="5" s="1"/>
  <c r="H60" i="5" s="1"/>
  <c r="I60" i="5" s="1"/>
  <c r="BF62" i="3"/>
  <c r="BG62" i="3" s="1"/>
  <c r="J62" i="5" s="1"/>
  <c r="K62" i="5" s="1"/>
  <c r="L62" i="5" s="1"/>
  <c r="BJ62" i="3"/>
  <c r="BK62" i="3" s="1"/>
  <c r="P62" i="5" s="1"/>
  <c r="Q62" i="5" s="1"/>
  <c r="R62" i="5" s="1"/>
  <c r="BF63" i="3"/>
  <c r="BG63" i="3" s="1"/>
  <c r="J63" i="5" s="1"/>
  <c r="K63" i="5" s="1"/>
  <c r="L63" i="5" s="1"/>
  <c r="BH65" i="3"/>
  <c r="BI65" i="3" s="1"/>
  <c r="M65" i="5" s="1"/>
  <c r="N65" i="5" s="1"/>
  <c r="O65" i="5" s="1"/>
  <c r="BL65" i="3"/>
  <c r="BM65" i="3" s="1"/>
  <c r="S65" i="5" s="1"/>
  <c r="T65" i="5" s="1"/>
  <c r="U65" i="5" s="1"/>
  <c r="BD7" i="3"/>
  <c r="BE7" i="3" s="1"/>
  <c r="G7" i="5" s="1"/>
  <c r="H7" i="5" s="1"/>
  <c r="I7" i="5" s="1"/>
  <c r="BF9" i="1"/>
  <c r="BG9" i="1" s="1"/>
  <c r="J9" i="7" s="1"/>
  <c r="K9" i="7" s="1"/>
  <c r="L9" i="7" s="1"/>
  <c r="BH8" i="1"/>
  <c r="BI8" i="1" s="1"/>
  <c r="M8" i="7" s="1"/>
  <c r="N8" i="7" s="1"/>
  <c r="O8" i="7" s="1"/>
  <c r="BD53" i="2"/>
  <c r="BE53" i="2" s="1"/>
  <c r="G53" i="6" s="1"/>
  <c r="H53" i="6" s="1"/>
  <c r="I53" i="6" s="1"/>
  <c r="BF53" i="2"/>
  <c r="BG53" i="2" s="1"/>
  <c r="J53" i="6" s="1"/>
  <c r="K53" i="6" s="1"/>
  <c r="L53" i="6" s="1"/>
  <c r="BD54" i="2"/>
  <c r="BE54" i="2" s="1"/>
  <c r="G54" i="6" s="1"/>
  <c r="H54" i="6" s="1"/>
  <c r="I54" i="6" s="1"/>
  <c r="BF54" i="2"/>
  <c r="BG54" i="2" s="1"/>
  <c r="J54" i="6" s="1"/>
  <c r="K54" i="6" s="1"/>
  <c r="L54" i="6" s="1"/>
  <c r="BD55" i="2"/>
  <c r="BE55" i="2" s="1"/>
  <c r="G55" i="6" s="1"/>
  <c r="H55" i="6" s="1"/>
  <c r="I55" i="6" s="1"/>
  <c r="BF55" i="2"/>
  <c r="BG55" i="2" s="1"/>
  <c r="J55" i="6" s="1"/>
  <c r="K55" i="6" s="1"/>
  <c r="L55" i="6" s="1"/>
  <c r="BD56" i="2"/>
  <c r="BE56" i="2" s="1"/>
  <c r="G56" i="6" s="1"/>
  <c r="H56" i="6" s="1"/>
  <c r="I56" i="6" s="1"/>
  <c r="BJ38" i="3"/>
  <c r="BK38" i="3" s="1"/>
  <c r="P38" i="5" s="1"/>
  <c r="Q38" i="5" s="1"/>
  <c r="R38" i="5" s="1"/>
  <c r="BH38" i="3"/>
  <c r="BI38" i="3" s="1"/>
  <c r="M38" i="5" s="1"/>
  <c r="N38" i="5" s="1"/>
  <c r="O38" i="5" s="1"/>
  <c r="BJ39" i="3"/>
  <c r="BK39" i="3" s="1"/>
  <c r="P39" i="5" s="1"/>
  <c r="Q39" i="5" s="1"/>
  <c r="R39" i="5" s="1"/>
  <c r="BH40" i="3"/>
  <c r="BI40" i="3" s="1"/>
  <c r="M40" i="5" s="1"/>
  <c r="N40" i="5" s="1"/>
  <c r="O40" i="5" s="1"/>
  <c r="BJ41" i="3"/>
  <c r="BK41" i="3" s="1"/>
  <c r="P41" i="5" s="1"/>
  <c r="Q41" i="5" s="1"/>
  <c r="R41" i="5" s="1"/>
  <c r="BH41" i="3"/>
  <c r="BI41" i="3" s="1"/>
  <c r="M41" i="5" s="1"/>
  <c r="N41" i="5" s="1"/>
  <c r="O41" i="5" s="1"/>
  <c r="BJ42" i="3"/>
  <c r="BK42" i="3" s="1"/>
  <c r="P42" i="5" s="1"/>
  <c r="Q42" i="5" s="1"/>
  <c r="R42" i="5" s="1"/>
  <c r="BH42" i="3"/>
  <c r="BI42" i="3" s="1"/>
  <c r="M42" i="5" s="1"/>
  <c r="N42" i="5" s="1"/>
  <c r="O42" i="5" s="1"/>
  <c r="BH43" i="3"/>
  <c r="BI43" i="3" s="1"/>
  <c r="M43" i="5" s="1"/>
  <c r="N43" i="5" s="1"/>
  <c r="O43" i="5" s="1"/>
  <c r="BJ44" i="3"/>
  <c r="BK44" i="3" s="1"/>
  <c r="P44" i="5" s="1"/>
  <c r="Q44" i="5" s="1"/>
  <c r="R44" i="5" s="1"/>
  <c r="BH44" i="3"/>
  <c r="BI44" i="3" s="1"/>
  <c r="M44" i="5" s="1"/>
  <c r="N44" i="5" s="1"/>
  <c r="O44" i="5" s="1"/>
  <c r="BJ45" i="3"/>
  <c r="BK45" i="3" s="1"/>
  <c r="P45" i="5" s="1"/>
  <c r="Q45" i="5" s="1"/>
  <c r="R45" i="5" s="1"/>
  <c r="BJ46" i="3"/>
  <c r="BK46" i="3" s="1"/>
  <c r="P46" i="5" s="1"/>
  <c r="Q46" i="5" s="1"/>
  <c r="R46" i="5" s="1"/>
  <c r="BJ47" i="3"/>
  <c r="BK47" i="3" s="1"/>
  <c r="P47" i="5" s="1"/>
  <c r="Q47" i="5" s="1"/>
  <c r="R47" i="5" s="1"/>
  <c r="BH47" i="3"/>
  <c r="BI47" i="3" s="1"/>
  <c r="M47" i="5" s="1"/>
  <c r="N47" i="5" s="1"/>
  <c r="O47" i="5" s="1"/>
  <c r="BJ48" i="3"/>
  <c r="BK48" i="3" s="1"/>
  <c r="P48" i="5" s="1"/>
  <c r="Q48" i="5" s="1"/>
  <c r="R48" i="5" s="1"/>
  <c r="BJ49" i="3"/>
  <c r="BK49" i="3" s="1"/>
  <c r="P49" i="5" s="1"/>
  <c r="Q49" i="5" s="1"/>
  <c r="R49" i="5" s="1"/>
  <c r="BH50" i="3"/>
  <c r="BI50" i="3" s="1"/>
  <c r="M50" i="5" s="1"/>
  <c r="N50" i="5" s="1"/>
  <c r="O50" i="5" s="1"/>
  <c r="BJ51" i="3"/>
  <c r="BK51" i="3" s="1"/>
  <c r="P51" i="5" s="1"/>
  <c r="Q51" i="5" s="1"/>
  <c r="R51" i="5" s="1"/>
  <c r="BH51" i="3"/>
  <c r="BI51" i="3" s="1"/>
  <c r="M51" i="5" s="1"/>
  <c r="N51" i="5" s="1"/>
  <c r="O51" i="5" s="1"/>
  <c r="BH52" i="3"/>
  <c r="BI52" i="3" s="1"/>
  <c r="M52" i="5" s="1"/>
  <c r="N52" i="5" s="1"/>
  <c r="O52" i="5" s="1"/>
  <c r="BJ53" i="3"/>
  <c r="BK53" i="3" s="1"/>
  <c r="P53" i="5" s="1"/>
  <c r="Q53" i="5" s="1"/>
  <c r="R53" i="5" s="1"/>
  <c r="BJ54" i="3"/>
  <c r="BK54" i="3" s="1"/>
  <c r="P54" i="5" s="1"/>
  <c r="Q54" i="5" s="1"/>
  <c r="R54" i="5" s="1"/>
  <c r="BH54" i="3"/>
  <c r="BI54" i="3" s="1"/>
  <c r="M54" i="5" s="1"/>
  <c r="N54" i="5" s="1"/>
  <c r="O54" i="5" s="1"/>
  <c r="BJ55" i="3"/>
  <c r="BK55" i="3" s="1"/>
  <c r="P55" i="5" s="1"/>
  <c r="Q55" i="5" s="1"/>
  <c r="R55" i="5" s="1"/>
  <c r="BJ56" i="3"/>
  <c r="BK56" i="3" s="1"/>
  <c r="P56" i="5" s="1"/>
  <c r="Q56" i="5" s="1"/>
  <c r="R56" i="5" s="1"/>
  <c r="BH56" i="3"/>
  <c r="BI56" i="3" s="1"/>
  <c r="M56" i="5" s="1"/>
  <c r="N56" i="5" s="1"/>
  <c r="O56" i="5" s="1"/>
  <c r="BL37" i="2"/>
  <c r="BM37" i="2" s="1"/>
  <c r="S37" i="6" s="1"/>
  <c r="T37" i="6" s="1"/>
  <c r="U37" i="6" s="1"/>
  <c r="BL38" i="2"/>
  <c r="BM38" i="2" s="1"/>
  <c r="S38" i="6" s="1"/>
  <c r="T38" i="6" s="1"/>
  <c r="U38" i="6" s="1"/>
  <c r="BL45" i="2"/>
  <c r="BM45" i="2" s="1"/>
  <c r="S45" i="6" s="1"/>
  <c r="T45" i="6" s="1"/>
  <c r="U45" i="6" s="1"/>
  <c r="BL46" i="2"/>
  <c r="BM46" i="2" s="1"/>
  <c r="S46" i="6" s="1"/>
  <c r="T46" i="6" s="1"/>
  <c r="U46" i="6" s="1"/>
  <c r="BL53" i="2"/>
  <c r="BM53" i="2" s="1"/>
  <c r="S53" i="6" s="1"/>
  <c r="T53" i="6" s="1"/>
  <c r="U53" i="6" s="1"/>
  <c r="BL54" i="2"/>
  <c r="BM54" i="2" s="1"/>
  <c r="S54" i="6" s="1"/>
  <c r="T54" i="6" s="1"/>
  <c r="U54" i="6" s="1"/>
  <c r="BL9" i="2"/>
  <c r="BM9" i="2" s="1"/>
  <c r="S9" i="6" s="1"/>
  <c r="T9" i="6" s="1"/>
  <c r="U9" i="6" s="1"/>
  <c r="BL10" i="2"/>
  <c r="BM10" i="2" s="1"/>
  <c r="S10" i="6" s="1"/>
  <c r="T10" i="6" s="1"/>
  <c r="U10" i="6" s="1"/>
  <c r="BL11" i="2"/>
  <c r="BM11" i="2" s="1"/>
  <c r="S11" i="6" s="1"/>
  <c r="T11" i="6" s="1"/>
  <c r="U11" i="6" s="1"/>
  <c r="BL12" i="2"/>
  <c r="BM12" i="2" s="1"/>
  <c r="S12" i="6" s="1"/>
  <c r="T12" i="6" s="1"/>
  <c r="U12" i="6" s="1"/>
  <c r="BL13" i="2"/>
  <c r="BM13" i="2" s="1"/>
  <c r="S13" i="6" s="1"/>
  <c r="T13" i="6" s="1"/>
  <c r="U13" i="6" s="1"/>
  <c r="BL14" i="2"/>
  <c r="BM14" i="2" s="1"/>
  <c r="S14" i="6" s="1"/>
  <c r="T14" i="6" s="1"/>
  <c r="U14" i="6" s="1"/>
  <c r="BL15" i="2"/>
  <c r="BM15" i="2" s="1"/>
  <c r="S15" i="6" s="1"/>
  <c r="T15" i="6" s="1"/>
  <c r="U15" i="6" s="1"/>
  <c r="BL16" i="2"/>
  <c r="BM16" i="2" s="1"/>
  <c r="S16" i="6" s="1"/>
  <c r="T16" i="6" s="1"/>
  <c r="U16" i="6" s="1"/>
  <c r="BL17" i="2"/>
  <c r="BM17" i="2" s="1"/>
  <c r="S17" i="6" s="1"/>
  <c r="T17" i="6" s="1"/>
  <c r="U17" i="6" s="1"/>
  <c r="BL18" i="2"/>
  <c r="BM18" i="2" s="1"/>
  <c r="S18" i="6" s="1"/>
  <c r="T18" i="6" s="1"/>
  <c r="U18" i="6" s="1"/>
  <c r="BL19" i="2"/>
  <c r="BM19" i="2" s="1"/>
  <c r="S19" i="6" s="1"/>
  <c r="T19" i="6" s="1"/>
  <c r="U19" i="6" s="1"/>
  <c r="BL20" i="2"/>
  <c r="BM20" i="2" s="1"/>
  <c r="S20" i="6" s="1"/>
  <c r="T20" i="6" s="1"/>
  <c r="U20" i="6" s="1"/>
  <c r="BL21" i="2"/>
  <c r="BM21" i="2" s="1"/>
  <c r="S21" i="6" s="1"/>
  <c r="T21" i="6" s="1"/>
  <c r="U21" i="6" s="1"/>
  <c r="BL22" i="2"/>
  <c r="BM22" i="2" s="1"/>
  <c r="S22" i="6" s="1"/>
  <c r="T22" i="6" s="1"/>
  <c r="U22" i="6" s="1"/>
  <c r="BL23" i="2"/>
  <c r="BM23" i="2" s="1"/>
  <c r="S23" i="6" s="1"/>
  <c r="T23" i="6" s="1"/>
  <c r="U23" i="6" s="1"/>
  <c r="BL24" i="2"/>
  <c r="BM24" i="2" s="1"/>
  <c r="S24" i="6" s="1"/>
  <c r="T24" i="6" s="1"/>
  <c r="U24" i="6" s="1"/>
  <c r="BL25" i="2"/>
  <c r="BM25" i="2" s="1"/>
  <c r="S25" i="6" s="1"/>
  <c r="T25" i="6" s="1"/>
  <c r="U25" i="6" s="1"/>
  <c r="BL26" i="2"/>
  <c r="BM26" i="2" s="1"/>
  <c r="S26" i="6" s="1"/>
  <c r="T26" i="6" s="1"/>
  <c r="U26" i="6" s="1"/>
  <c r="BL27" i="2"/>
  <c r="BM27" i="2" s="1"/>
  <c r="S27" i="6" s="1"/>
  <c r="T27" i="6" s="1"/>
  <c r="U27" i="6" s="1"/>
  <c r="BL28" i="2"/>
  <c r="BM28" i="2" s="1"/>
  <c r="S28" i="6" s="1"/>
  <c r="T28" i="6" s="1"/>
  <c r="U28" i="6" s="1"/>
  <c r="BL29" i="2"/>
  <c r="BM29" i="2" s="1"/>
  <c r="S29" i="6" s="1"/>
  <c r="T29" i="6" s="1"/>
  <c r="U29" i="6" s="1"/>
  <c r="BL30" i="2"/>
  <c r="BM30" i="2" s="1"/>
  <c r="S30" i="6" s="1"/>
  <c r="T30" i="6" s="1"/>
  <c r="U30" i="6" s="1"/>
  <c r="BL31" i="2"/>
  <c r="BM31" i="2" s="1"/>
  <c r="S31" i="6" s="1"/>
  <c r="T31" i="6" s="1"/>
  <c r="U31" i="6" s="1"/>
  <c r="BL32" i="2"/>
  <c r="BM32" i="2" s="1"/>
  <c r="S32" i="6" s="1"/>
  <c r="T32" i="6" s="1"/>
  <c r="U32" i="6" s="1"/>
  <c r="BL33" i="2"/>
  <c r="BM33" i="2" s="1"/>
  <c r="S33" i="6" s="1"/>
  <c r="T33" i="6" s="1"/>
  <c r="U33" i="6" s="1"/>
  <c r="BL34" i="2"/>
  <c r="BM34" i="2" s="1"/>
  <c r="S34" i="6" s="1"/>
  <c r="T34" i="6" s="1"/>
  <c r="U34" i="6" s="1"/>
  <c r="BL35" i="1"/>
  <c r="BM35" i="1" s="1"/>
  <c r="S35" i="7" s="1"/>
  <c r="T35" i="7" s="1"/>
  <c r="U35" i="7" s="1"/>
  <c r="BL37" i="3"/>
  <c r="BM37" i="3" s="1"/>
  <c r="S37" i="5" s="1"/>
  <c r="T37" i="5" s="1"/>
  <c r="U37" i="5" s="1"/>
  <c r="BL40" i="1"/>
  <c r="BM40" i="1" s="1"/>
  <c r="S40" i="7" s="1"/>
  <c r="T40" i="7" s="1"/>
  <c r="U40" i="7" s="1"/>
  <c r="BL44" i="1"/>
  <c r="BM44" i="1" s="1"/>
  <c r="S44" i="7" s="1"/>
  <c r="T44" i="7" s="1"/>
  <c r="U44" i="7" s="1"/>
  <c r="BL48" i="1"/>
  <c r="BM48" i="1" s="1"/>
  <c r="S48" i="7" s="1"/>
  <c r="T48" i="7" s="1"/>
  <c r="U48" i="7" s="1"/>
  <c r="BL52" i="1"/>
  <c r="BM52" i="1" s="1"/>
  <c r="S52" i="7" s="1"/>
  <c r="T52" i="7" s="1"/>
  <c r="U52" i="7" s="1"/>
  <c r="BL56" i="1"/>
  <c r="BM56" i="1" s="1"/>
  <c r="S56" i="7" s="1"/>
  <c r="T56" i="7" s="1"/>
  <c r="U56" i="7" s="1"/>
  <c r="BL8" i="1"/>
  <c r="BM8" i="1" s="1"/>
  <c r="BL7" i="1"/>
  <c r="BM7" i="1" s="1"/>
  <c r="BD12" i="3"/>
  <c r="BE12" i="3" s="1"/>
  <c r="G12" i="5" s="1"/>
  <c r="H12" i="5" s="1"/>
  <c r="I12" i="5" s="1"/>
  <c r="BD12" i="2"/>
  <c r="BE12" i="2" s="1"/>
  <c r="G12" i="6" s="1"/>
  <c r="H12" i="6" s="1"/>
  <c r="I12" i="6" s="1"/>
  <c r="BD14" i="2"/>
  <c r="BE14" i="2" s="1"/>
  <c r="G14" i="6" s="1"/>
  <c r="H14" i="6" s="1"/>
  <c r="I14" i="6" s="1"/>
  <c r="BD17" i="2"/>
  <c r="BE17" i="2" s="1"/>
  <c r="G17" i="6" s="1"/>
  <c r="H17" i="6" s="1"/>
  <c r="I17" i="6" s="1"/>
  <c r="BD17" i="1"/>
  <c r="BE17" i="1" s="1"/>
  <c r="G17" i="7" s="1"/>
  <c r="H17" i="7" s="1"/>
  <c r="I17" i="7" s="1"/>
  <c r="BD19" i="1"/>
  <c r="BE19" i="1" s="1"/>
  <c r="BD22" i="1"/>
  <c r="BE22" i="1" s="1"/>
  <c r="G22" i="7" s="1"/>
  <c r="H22" i="7" s="1"/>
  <c r="I22" i="7" s="1"/>
  <c r="BD23" i="3"/>
  <c r="BE23" i="3" s="1"/>
  <c r="G23" i="5" s="1"/>
  <c r="H23" i="5" s="1"/>
  <c r="I23" i="5" s="1"/>
  <c r="BD25" i="3"/>
  <c r="BE25" i="3" s="1"/>
  <c r="G25" i="5" s="1"/>
  <c r="H25" i="5" s="1"/>
  <c r="I25" i="5" s="1"/>
  <c r="BD28" i="3"/>
  <c r="BE28" i="3" s="1"/>
  <c r="G28" i="5" s="1"/>
  <c r="H28" i="5" s="1"/>
  <c r="BD28" i="2"/>
  <c r="BE28" i="2" s="1"/>
  <c r="G28" i="6" s="1"/>
  <c r="H28" i="6" s="1"/>
  <c r="I28" i="6" s="1"/>
  <c r="BD30" i="2"/>
  <c r="BE30" i="2" s="1"/>
  <c r="G30" i="6" s="1"/>
  <c r="H30" i="6" s="1"/>
  <c r="V30" i="6" s="1"/>
  <c r="W30" i="6" s="1"/>
  <c r="X30" i="6" s="1"/>
  <c r="BD33" i="2"/>
  <c r="BE33" i="2" s="1"/>
  <c r="G33" i="6" s="1"/>
  <c r="H33" i="6" s="1"/>
  <c r="I33" i="6" s="1"/>
  <c r="BD33" i="1"/>
  <c r="BE33" i="1" s="1"/>
  <c r="G33" i="7" s="1"/>
  <c r="H33" i="7" s="1"/>
  <c r="I33" i="7" s="1"/>
  <c r="BD36" i="3"/>
  <c r="BE36" i="3" s="1"/>
  <c r="G36" i="5" s="1"/>
  <c r="H36" i="5" s="1"/>
  <c r="I36" i="5" s="1"/>
  <c r="BD43" i="1"/>
  <c r="BE43" i="1" s="1"/>
  <c r="G43" i="7" s="1"/>
  <c r="H43" i="7" s="1"/>
  <c r="I43" i="7" s="1"/>
  <c r="BD44" i="1"/>
  <c r="BE44" i="1" s="1"/>
  <c r="G44" i="7" s="1"/>
  <c r="H44" i="7" s="1"/>
  <c r="I44" i="7" s="1"/>
  <c r="BD50" i="1"/>
  <c r="BE50" i="1" s="1"/>
  <c r="G50" i="7" s="1"/>
  <c r="H50" i="7" s="1"/>
  <c r="I50" i="7" s="1"/>
  <c r="BF10" i="2"/>
  <c r="BG10" i="2" s="1"/>
  <c r="J10" i="6" s="1"/>
  <c r="K10" i="6" s="1"/>
  <c r="L10" i="6" s="1"/>
  <c r="BF11" i="3"/>
  <c r="BG11" i="3" s="1"/>
  <c r="J11" i="5" s="1"/>
  <c r="K11" i="5" s="1"/>
  <c r="L11" i="5" s="1"/>
  <c r="BF13" i="3"/>
  <c r="BG13" i="3" s="1"/>
  <c r="J13" i="5" s="1"/>
  <c r="K13" i="5" s="1"/>
  <c r="L13" i="5" s="1"/>
  <c r="BF16" i="3"/>
  <c r="BG16" i="3" s="1"/>
  <c r="J16" i="5" s="1"/>
  <c r="K16" i="5" s="1"/>
  <c r="L16" i="5" s="1"/>
  <c r="BF16" i="2"/>
  <c r="BG16" i="2" s="1"/>
  <c r="J16" i="6" s="1"/>
  <c r="K16" i="6" s="1"/>
  <c r="L16" i="6" s="1"/>
  <c r="BF18" i="2"/>
  <c r="BG18" i="2" s="1"/>
  <c r="J18" i="6" s="1"/>
  <c r="K18" i="6" s="1"/>
  <c r="L18" i="6" s="1"/>
  <c r="BF21" i="2"/>
  <c r="BG21" i="2" s="1"/>
  <c r="J21" i="6" s="1"/>
  <c r="K21" i="6" s="1"/>
  <c r="L21" i="6" s="1"/>
  <c r="BF21" i="1"/>
  <c r="BG21" i="1" s="1"/>
  <c r="J21" i="7" s="1"/>
  <c r="K21" i="7" s="1"/>
  <c r="L21" i="7" s="1"/>
  <c r="BF23" i="1"/>
  <c r="BG23" i="1" s="1"/>
  <c r="BF26" i="1"/>
  <c r="BG26" i="1" s="1"/>
  <c r="J26" i="7" s="1"/>
  <c r="K26" i="7" s="1"/>
  <c r="L26" i="7" s="1"/>
  <c r="BF27" i="3"/>
  <c r="BG27" i="3" s="1"/>
  <c r="J27" i="5" s="1"/>
  <c r="K27" i="5" s="1"/>
  <c r="L27" i="5" s="1"/>
  <c r="BF29" i="3"/>
  <c r="BG29" i="3" s="1"/>
  <c r="J29" i="5" s="1"/>
  <c r="K29" i="5" s="1"/>
  <c r="L29" i="5" s="1"/>
  <c r="BF32" i="3"/>
  <c r="BG32" i="3" s="1"/>
  <c r="J32" i="5" s="1"/>
  <c r="K32" i="5" s="1"/>
  <c r="L32" i="5" s="1"/>
  <c r="BF32" i="2"/>
  <c r="BG32" i="2" s="1"/>
  <c r="J32" i="6" s="1"/>
  <c r="K32" i="6" s="1"/>
  <c r="L32" i="6" s="1"/>
  <c r="BF34" i="2"/>
  <c r="BG34" i="2" s="1"/>
  <c r="J34" i="6" s="1"/>
  <c r="K34" i="6" s="1"/>
  <c r="L34" i="6" s="1"/>
  <c r="BF39" i="1"/>
  <c r="BG39" i="1" s="1"/>
  <c r="J39" i="7" s="1"/>
  <c r="K39" i="7" s="1"/>
  <c r="L39" i="7" s="1"/>
  <c r="BF40" i="1"/>
  <c r="BG40" i="1" s="1"/>
  <c r="J40" i="7" s="1"/>
  <c r="K40" i="7" s="1"/>
  <c r="L40" i="7" s="1"/>
  <c r="BF46" i="1"/>
  <c r="BG46" i="1" s="1"/>
  <c r="J46" i="7" s="1"/>
  <c r="K46" i="7" s="1"/>
  <c r="L46" i="7" s="1"/>
  <c r="BF55" i="1"/>
  <c r="BG55" i="1" s="1"/>
  <c r="J55" i="7" s="1"/>
  <c r="K55" i="7" s="1"/>
  <c r="L55" i="7" s="1"/>
  <c r="BF56" i="1"/>
  <c r="BG56" i="1" s="1"/>
  <c r="J56" i="7" s="1"/>
  <c r="K56" i="7" s="1"/>
  <c r="L56" i="7" s="1"/>
  <c r="BH10" i="2"/>
  <c r="BI10" i="2" s="1"/>
  <c r="M10" i="6" s="1"/>
  <c r="N10" i="6" s="1"/>
  <c r="O10" i="6" s="1"/>
  <c r="BH13" i="1"/>
  <c r="BI13" i="1" s="1"/>
  <c r="M13" i="7" s="1"/>
  <c r="N13" i="7" s="1"/>
  <c r="O13" i="7" s="1"/>
  <c r="BH14" i="3"/>
  <c r="BI14" i="3" s="1"/>
  <c r="M14" i="5" s="1"/>
  <c r="N14" i="5" s="1"/>
  <c r="O14" i="5" s="1"/>
  <c r="BH16" i="3"/>
  <c r="BI16" i="3" s="1"/>
  <c r="M16" i="5" s="1"/>
  <c r="N16" i="5" s="1"/>
  <c r="O16" i="5" s="1"/>
  <c r="BH19" i="3"/>
  <c r="BI19" i="3" s="1"/>
  <c r="M19" i="5" s="1"/>
  <c r="N19" i="5" s="1"/>
  <c r="O19" i="5" s="1"/>
  <c r="BH19" i="2"/>
  <c r="BI19" i="2" s="1"/>
  <c r="M19" i="6" s="1"/>
  <c r="N19" i="6" s="1"/>
  <c r="O19" i="6" s="1"/>
  <c r="BH21" i="2"/>
  <c r="BI21" i="2" s="1"/>
  <c r="M21" i="6" s="1"/>
  <c r="N21" i="6" s="1"/>
  <c r="O21" i="6" s="1"/>
  <c r="BH24" i="2"/>
  <c r="BI24" i="2" s="1"/>
  <c r="M24" i="6" s="1"/>
  <c r="N24" i="6" s="1"/>
  <c r="O24" i="6" s="1"/>
  <c r="BH24" i="1"/>
  <c r="BI24" i="1" s="1"/>
  <c r="M24" i="7" s="1"/>
  <c r="N24" i="7" s="1"/>
  <c r="O24" i="7" s="1"/>
  <c r="BH26" i="1"/>
  <c r="BI26" i="1" s="1"/>
  <c r="BH29" i="1"/>
  <c r="BI29" i="1" s="1"/>
  <c r="M29" i="7" s="1"/>
  <c r="N29" i="7" s="1"/>
  <c r="O29" i="7" s="1"/>
  <c r="BH30" i="3"/>
  <c r="BI30" i="3" s="1"/>
  <c r="M30" i="5" s="1"/>
  <c r="N30" i="5" s="1"/>
  <c r="O30" i="5" s="1"/>
  <c r="BH32" i="3"/>
  <c r="BI32" i="3" s="1"/>
  <c r="M32" i="5" s="1"/>
  <c r="N32" i="5" s="1"/>
  <c r="O32" i="5" s="1"/>
  <c r="BH35" i="3"/>
  <c r="BI35" i="3" s="1"/>
  <c r="M35" i="5" s="1"/>
  <c r="N35" i="5" s="1"/>
  <c r="O35" i="5" s="1"/>
  <c r="BH35" i="1"/>
  <c r="BI35" i="1" s="1"/>
  <c r="M35" i="7" s="1"/>
  <c r="N35" i="7" s="1"/>
  <c r="O35" i="7" s="1"/>
  <c r="BH39" i="1"/>
  <c r="BI39" i="1" s="1"/>
  <c r="M39" i="7" s="1"/>
  <c r="N39" i="7" s="1"/>
  <c r="O39" i="7" s="1"/>
  <c r="BH48" i="1"/>
  <c r="BI48" i="1" s="1"/>
  <c r="M48" i="7" s="1"/>
  <c r="N48" i="7" s="1"/>
  <c r="O48" i="7" s="1"/>
  <c r="BH49" i="1"/>
  <c r="BI49" i="1" s="1"/>
  <c r="M49" i="7" s="1"/>
  <c r="N49" i="7" s="1"/>
  <c r="O49" i="7" s="1"/>
  <c r="BH55" i="1"/>
  <c r="BI55" i="1" s="1"/>
  <c r="M55" i="7" s="1"/>
  <c r="N55" i="7" s="1"/>
  <c r="O55" i="7" s="1"/>
  <c r="BJ11" i="3"/>
  <c r="BK11" i="3" s="1"/>
  <c r="P11" i="5" s="1"/>
  <c r="Q11" i="5" s="1"/>
  <c r="R11" i="5" s="1"/>
  <c r="BJ11" i="2"/>
  <c r="BK11" i="2" s="1"/>
  <c r="P11" i="6" s="1"/>
  <c r="Q11" i="6" s="1"/>
  <c r="R11" i="6" s="1"/>
  <c r="BJ13" i="2"/>
  <c r="BK13" i="2" s="1"/>
  <c r="P13" i="6" s="1"/>
  <c r="Q13" i="6" s="1"/>
  <c r="R13" i="6" s="1"/>
  <c r="BJ16" i="2"/>
  <c r="BK16" i="2" s="1"/>
  <c r="P16" i="6" s="1"/>
  <c r="Q16" i="6" s="1"/>
  <c r="R16" i="6" s="1"/>
  <c r="BJ16" i="1"/>
  <c r="BK16" i="1" s="1"/>
  <c r="P16" i="7" s="1"/>
  <c r="Q16" i="7" s="1"/>
  <c r="R16" i="7" s="1"/>
  <c r="BJ18" i="1"/>
  <c r="BK18" i="1" s="1"/>
  <c r="BJ21" i="1"/>
  <c r="BK21" i="1" s="1"/>
  <c r="P21" i="7" s="1"/>
  <c r="Q21" i="7" s="1"/>
  <c r="R21" i="7" s="1"/>
  <c r="BJ22" i="3"/>
  <c r="BK22" i="3" s="1"/>
  <c r="P22" i="5" s="1"/>
  <c r="Q22" i="5" s="1"/>
  <c r="R22" i="5" s="1"/>
  <c r="BJ24" i="3"/>
  <c r="BK24" i="3" s="1"/>
  <c r="P24" i="5" s="1"/>
  <c r="Q24" i="5" s="1"/>
  <c r="R24" i="5" s="1"/>
  <c r="BJ31" i="3"/>
  <c r="BK31" i="3" s="1"/>
  <c r="P31" i="5" s="1"/>
  <c r="Q31" i="5" s="1"/>
  <c r="R31" i="5" s="1"/>
  <c r="BJ32" i="2"/>
  <c r="BK32" i="2" s="1"/>
  <c r="P32" i="6" s="1"/>
  <c r="Q32" i="6" s="1"/>
  <c r="R32" i="6" s="1"/>
  <c r="BJ33" i="2"/>
  <c r="BK33" i="2" s="1"/>
  <c r="P33" i="6" s="1"/>
  <c r="Q33" i="6" s="1"/>
  <c r="R33" i="6" s="1"/>
  <c r="BJ34" i="2"/>
  <c r="BK34" i="2" s="1"/>
  <c r="P34" i="6" s="1"/>
  <c r="Q34" i="6" s="1"/>
  <c r="R34" i="6" s="1"/>
  <c r="BJ34" i="1"/>
  <c r="BK34" i="1" s="1"/>
  <c r="P34" i="7" s="1"/>
  <c r="Q34" i="7" s="1"/>
  <c r="R34" i="7" s="1"/>
  <c r="BJ52" i="1"/>
  <c r="BK52" i="1" s="1"/>
  <c r="P52" i="7" s="1"/>
  <c r="Q52" i="7" s="1"/>
  <c r="R52" i="7" s="1"/>
  <c r="BJ56" i="1"/>
  <c r="BK56" i="1" s="1"/>
  <c r="P56" i="7" s="1"/>
  <c r="Q56" i="7" s="1"/>
  <c r="R56" i="7" s="1"/>
  <c r="BH58" i="1"/>
  <c r="BI58" i="1" s="1"/>
  <c r="BF59" i="1"/>
  <c r="BG59" i="1" s="1"/>
  <c r="BD60" i="1"/>
  <c r="BE60" i="1" s="1"/>
  <c r="BL60" i="1"/>
  <c r="BM60" i="1" s="1"/>
  <c r="BJ61" i="1"/>
  <c r="BK61" i="1" s="1"/>
  <c r="BH62" i="1"/>
  <c r="BI62" i="1" s="1"/>
  <c r="BF63" i="1"/>
  <c r="BG63" i="1" s="1"/>
  <c r="BD64" i="1"/>
  <c r="BE64" i="1" s="1"/>
  <c r="G64" i="8" s="1"/>
  <c r="H64" i="8" s="1"/>
  <c r="BL64" i="1"/>
  <c r="BM64" i="1" s="1"/>
  <c r="BJ65" i="1"/>
  <c r="BK65" i="1" s="1"/>
  <c r="BH57" i="2"/>
  <c r="BI57" i="2" s="1"/>
  <c r="M57" i="6" s="1"/>
  <c r="N57" i="6" s="1"/>
  <c r="O57" i="6" s="1"/>
  <c r="BF58" i="2"/>
  <c r="BG58" i="2" s="1"/>
  <c r="J58" i="6" s="1"/>
  <c r="K58" i="6" s="1"/>
  <c r="L58" i="6" s="1"/>
  <c r="BD59" i="2"/>
  <c r="BE59" i="2" s="1"/>
  <c r="G59" i="6" s="1"/>
  <c r="H59" i="6" s="1"/>
  <c r="BL59" i="2"/>
  <c r="BM59" i="2" s="1"/>
  <c r="S59" i="6" s="1"/>
  <c r="T59" i="6" s="1"/>
  <c r="U59" i="6" s="1"/>
  <c r="BJ60" i="2"/>
  <c r="BK60" i="2" s="1"/>
  <c r="P60" i="6" s="1"/>
  <c r="Q60" i="6" s="1"/>
  <c r="R60" i="6" s="1"/>
  <c r="BH61" i="2"/>
  <c r="BI61" i="2" s="1"/>
  <c r="M61" i="6" s="1"/>
  <c r="N61" i="6" s="1"/>
  <c r="O61" i="6" s="1"/>
  <c r="BD64" i="2"/>
  <c r="BE64" i="2" s="1"/>
  <c r="G64" i="6" s="1"/>
  <c r="H64" i="6" s="1"/>
  <c r="V64" i="6" s="1"/>
  <c r="W64" i="6" s="1"/>
  <c r="X64" i="6" s="1"/>
  <c r="BH64" i="2"/>
  <c r="BI64" i="2" s="1"/>
  <c r="M64" i="6" s="1"/>
  <c r="N64" i="6" s="1"/>
  <c r="O64" i="6" s="1"/>
  <c r="BD65" i="2"/>
  <c r="BE65" i="2" s="1"/>
  <c r="G65" i="6" s="1"/>
  <c r="H65" i="6" s="1"/>
  <c r="BF58" i="3"/>
  <c r="BG58" i="3" s="1"/>
  <c r="J58" i="5" s="1"/>
  <c r="K58" i="5" s="1"/>
  <c r="L58" i="5" s="1"/>
  <c r="BJ58" i="3"/>
  <c r="BK58" i="3" s="1"/>
  <c r="P58" i="5" s="1"/>
  <c r="Q58" i="5" s="1"/>
  <c r="R58" i="5" s="1"/>
  <c r="BF59" i="3"/>
  <c r="BG59" i="3" s="1"/>
  <c r="J59" i="5" s="1"/>
  <c r="K59" i="5" s="1"/>
  <c r="L59" i="5" s="1"/>
  <c r="BH61" i="3"/>
  <c r="BI61" i="3" s="1"/>
  <c r="M61" i="5" s="1"/>
  <c r="N61" i="5" s="1"/>
  <c r="O61" i="5" s="1"/>
  <c r="BL61" i="3"/>
  <c r="BM61" i="3" s="1"/>
  <c r="S61" i="5" s="1"/>
  <c r="T61" i="5" s="1"/>
  <c r="U61" i="5" s="1"/>
  <c r="BH62" i="3"/>
  <c r="BI62" i="3" s="1"/>
  <c r="M62" i="5" s="1"/>
  <c r="N62" i="5" s="1"/>
  <c r="O62" i="5" s="1"/>
  <c r="BJ64" i="3"/>
  <c r="BK64" i="3" s="1"/>
  <c r="P64" i="5" s="1"/>
  <c r="Q64" i="5" s="1"/>
  <c r="R64" i="5" s="1"/>
  <c r="BD65" i="3"/>
  <c r="BE65" i="3" s="1"/>
  <c r="G65" i="5" s="1"/>
  <c r="H65" i="5" s="1"/>
  <c r="BJ65" i="3"/>
  <c r="BK65" i="3" s="1"/>
  <c r="P65" i="5" s="1"/>
  <c r="Q65" i="5" s="1"/>
  <c r="R65" i="5" s="1"/>
  <c r="BF8" i="1"/>
  <c r="BG8" i="1" s="1"/>
  <c r="J8" i="7" s="1"/>
  <c r="K8" i="7" s="1"/>
  <c r="L8" i="7" s="1"/>
  <c r="BD7" i="2"/>
  <c r="BE7" i="2" s="1"/>
  <c r="G7" i="6" s="1"/>
  <c r="H7" i="6" s="1"/>
  <c r="I7" i="6" s="1"/>
  <c r="BH7" i="3"/>
  <c r="BI7" i="3" s="1"/>
  <c r="M7" i="5" s="1"/>
  <c r="N7" i="5" s="1"/>
  <c r="O7" i="5" s="1"/>
  <c r="BJ7" i="1"/>
  <c r="BK7" i="1" s="1"/>
  <c r="BD11" i="3"/>
  <c r="BE11" i="3" s="1"/>
  <c r="G11" i="5" s="1"/>
  <c r="H11" i="5" s="1"/>
  <c r="I11" i="5" s="1"/>
  <c r="BD13" i="3"/>
  <c r="BE13" i="3" s="1"/>
  <c r="G13" i="5" s="1"/>
  <c r="H13" i="5" s="1"/>
  <c r="I13" i="5" s="1"/>
  <c r="BD16" i="2"/>
  <c r="BE16" i="2" s="1"/>
  <c r="G16" i="6" s="1"/>
  <c r="H16" i="6" s="1"/>
  <c r="I16" i="6" s="1"/>
  <c r="BD18" i="2"/>
  <c r="BE18" i="2" s="1"/>
  <c r="G18" i="6" s="1"/>
  <c r="H18" i="6" s="1"/>
  <c r="I18" i="6" s="1"/>
  <c r="G20" i="8"/>
  <c r="H20" i="8" s="1"/>
  <c r="BD21" i="1"/>
  <c r="BE21" i="1" s="1"/>
  <c r="G21" i="7" s="1"/>
  <c r="H21" i="7" s="1"/>
  <c r="I21" i="7" s="1"/>
  <c r="BD23" i="1"/>
  <c r="BE23" i="1" s="1"/>
  <c r="G23" i="7" s="1"/>
  <c r="H23" i="7" s="1"/>
  <c r="I23" i="7" s="1"/>
  <c r="BD27" i="3"/>
  <c r="BE27" i="3" s="1"/>
  <c r="G27" i="5" s="1"/>
  <c r="H27" i="5" s="1"/>
  <c r="I27" i="5" s="1"/>
  <c r="BD29" i="3"/>
  <c r="BE29" i="3" s="1"/>
  <c r="G29" i="5" s="1"/>
  <c r="H29" i="5" s="1"/>
  <c r="I29" i="5" s="1"/>
  <c r="BD32" i="2"/>
  <c r="BE32" i="2" s="1"/>
  <c r="G32" i="6" s="1"/>
  <c r="H32" i="6" s="1"/>
  <c r="I32" i="6" s="1"/>
  <c r="BD34" i="2"/>
  <c r="BE34" i="2" s="1"/>
  <c r="G34" i="6" s="1"/>
  <c r="H34" i="6" s="1"/>
  <c r="I34" i="6" s="1"/>
  <c r="BD40" i="1"/>
  <c r="BE40" i="1" s="1"/>
  <c r="G40" i="7" s="1"/>
  <c r="H40" i="7" s="1"/>
  <c r="BD46" i="1"/>
  <c r="BE46" i="1" s="1"/>
  <c r="G46" i="7" s="1"/>
  <c r="H46" i="7" s="1"/>
  <c r="I46" i="7" s="1"/>
  <c r="BD56" i="1"/>
  <c r="BE56" i="1" s="1"/>
  <c r="G56" i="7" s="1"/>
  <c r="H56" i="7" s="1"/>
  <c r="I56" i="7" s="1"/>
  <c r="BF9" i="3"/>
  <c r="BG9" i="3" s="1"/>
  <c r="J9" i="5" s="1"/>
  <c r="K9" i="5" s="1"/>
  <c r="L9" i="5" s="1"/>
  <c r="BF11" i="1"/>
  <c r="BG11" i="1" s="1"/>
  <c r="J11" i="7" s="1"/>
  <c r="K11" i="7" s="1"/>
  <c r="L11" i="7" s="1"/>
  <c r="BF15" i="3"/>
  <c r="BG15" i="3" s="1"/>
  <c r="J15" i="5" s="1"/>
  <c r="K15" i="5" s="1"/>
  <c r="L15" i="5" s="1"/>
  <c r="BF17" i="3"/>
  <c r="BG17" i="3" s="1"/>
  <c r="J17" i="5" s="1"/>
  <c r="K17" i="5" s="1"/>
  <c r="L17" i="5" s="1"/>
  <c r="BF20" i="2"/>
  <c r="BG20" i="2" s="1"/>
  <c r="J20" i="6" s="1"/>
  <c r="K20" i="6" s="1"/>
  <c r="L20" i="6" s="1"/>
  <c r="BF22" i="2"/>
  <c r="BG22" i="2" s="1"/>
  <c r="J22" i="6" s="1"/>
  <c r="K22" i="6" s="1"/>
  <c r="L22" i="6" s="1"/>
  <c r="J24" i="8"/>
  <c r="K24" i="8" s="1"/>
  <c r="L24" i="8" s="1"/>
  <c r="Q25" i="15" s="1"/>
  <c r="BF25" i="1"/>
  <c r="BG25" i="1" s="1"/>
  <c r="J25" i="7" s="1"/>
  <c r="K25" i="7" s="1"/>
  <c r="L25" i="7" s="1"/>
  <c r="BF27" i="1"/>
  <c r="BG27" i="1" s="1"/>
  <c r="J27" i="7" s="1"/>
  <c r="K27" i="7" s="1"/>
  <c r="L27" i="7" s="1"/>
  <c r="BF31" i="3"/>
  <c r="BG31" i="3" s="1"/>
  <c r="J31" i="5" s="1"/>
  <c r="K31" i="5" s="1"/>
  <c r="L31" i="5" s="1"/>
  <c r="BF33" i="3"/>
  <c r="BG33" i="3" s="1"/>
  <c r="J33" i="5" s="1"/>
  <c r="K33" i="5" s="1"/>
  <c r="L33" i="5" s="1"/>
  <c r="BF37" i="3"/>
  <c r="BG37" i="3" s="1"/>
  <c r="J37" i="5" s="1"/>
  <c r="K37" i="5" s="1"/>
  <c r="L37" i="5" s="1"/>
  <c r="BF42" i="1"/>
  <c r="BG42" i="1" s="1"/>
  <c r="J42" i="7" s="1"/>
  <c r="K42" i="7" s="1"/>
  <c r="L42" i="7" s="1"/>
  <c r="BF52" i="1"/>
  <c r="BG52" i="1" s="1"/>
  <c r="J52" i="7" s="1"/>
  <c r="K52" i="7" s="1"/>
  <c r="L52" i="7" s="1"/>
  <c r="BF8" i="2"/>
  <c r="BG8" i="2" s="1"/>
  <c r="J8" i="6" s="1"/>
  <c r="K8" i="6" s="1"/>
  <c r="L8" i="6" s="1"/>
  <c r="BH12" i="1"/>
  <c r="BI12" i="1" s="1"/>
  <c r="M12" i="7" s="1"/>
  <c r="N12" i="7" s="1"/>
  <c r="O12" i="7" s="1"/>
  <c r="BH14" i="1"/>
  <c r="BI14" i="1" s="1"/>
  <c r="M14" i="7" s="1"/>
  <c r="N14" i="7" s="1"/>
  <c r="O14" i="7" s="1"/>
  <c r="BH18" i="3"/>
  <c r="BI18" i="3" s="1"/>
  <c r="M18" i="5" s="1"/>
  <c r="N18" i="5" s="1"/>
  <c r="O18" i="5" s="1"/>
  <c r="BH20" i="3"/>
  <c r="BI20" i="3" s="1"/>
  <c r="M20" i="5" s="1"/>
  <c r="N20" i="5" s="1"/>
  <c r="O20" i="5" s="1"/>
  <c r="BH23" i="2"/>
  <c r="BI23" i="2" s="1"/>
  <c r="M23" i="6" s="1"/>
  <c r="N23" i="6" s="1"/>
  <c r="O23" i="6" s="1"/>
  <c r="BH25" i="2"/>
  <c r="BI25" i="2" s="1"/>
  <c r="M25" i="6" s="1"/>
  <c r="N25" i="6" s="1"/>
  <c r="O25" i="6" s="1"/>
  <c r="M27" i="8"/>
  <c r="N27" i="8" s="1"/>
  <c r="O27" i="8" s="1"/>
  <c r="R28" i="15" s="1"/>
  <c r="BH28" i="1"/>
  <c r="BI28" i="1" s="1"/>
  <c r="M28" i="7" s="1"/>
  <c r="N28" i="7" s="1"/>
  <c r="O28" i="7" s="1"/>
  <c r="BH30" i="1"/>
  <c r="BI30" i="1" s="1"/>
  <c r="M30" i="7" s="1"/>
  <c r="N30" i="7" s="1"/>
  <c r="O30" i="7" s="1"/>
  <c r="BH34" i="3"/>
  <c r="BI34" i="3" s="1"/>
  <c r="M34" i="5" s="1"/>
  <c r="N34" i="5" s="1"/>
  <c r="O34" i="5" s="1"/>
  <c r="BH36" i="1"/>
  <c r="BI36" i="1" s="1"/>
  <c r="M36" i="7" s="1"/>
  <c r="N36" i="7" s="1"/>
  <c r="O36" i="7" s="1"/>
  <c r="BH45" i="1"/>
  <c r="BI45" i="1" s="1"/>
  <c r="M45" i="7" s="1"/>
  <c r="N45" i="7" s="1"/>
  <c r="O45" i="7" s="1"/>
  <c r="BH51" i="1"/>
  <c r="BI51" i="1" s="1"/>
  <c r="M51" i="7" s="1"/>
  <c r="N51" i="7" s="1"/>
  <c r="O51" i="7" s="1"/>
  <c r="BJ9" i="2"/>
  <c r="BK9" i="2" s="1"/>
  <c r="P9" i="6" s="1"/>
  <c r="Q9" i="6" s="1"/>
  <c r="R9" i="6" s="1"/>
  <c r="BJ12" i="3"/>
  <c r="BK12" i="3" s="1"/>
  <c r="P12" i="5" s="1"/>
  <c r="Q12" i="5" s="1"/>
  <c r="R12" i="5" s="1"/>
  <c r="BJ15" i="2"/>
  <c r="BK15" i="2" s="1"/>
  <c r="P15" i="6" s="1"/>
  <c r="Q15" i="6" s="1"/>
  <c r="R15" i="6" s="1"/>
  <c r="BJ17" i="2"/>
  <c r="BK17" i="2" s="1"/>
  <c r="P17" i="6" s="1"/>
  <c r="Q17" i="6" s="1"/>
  <c r="R17" i="6" s="1"/>
  <c r="BJ20" i="1"/>
  <c r="BK20" i="1" s="1"/>
  <c r="P20" i="7" s="1"/>
  <c r="Q20" i="7" s="1"/>
  <c r="R20" i="7" s="1"/>
  <c r="BJ22" i="1"/>
  <c r="BK22" i="1" s="1"/>
  <c r="P22" i="7" s="1"/>
  <c r="Q22" i="7" s="1"/>
  <c r="R22" i="7" s="1"/>
  <c r="BJ28" i="2"/>
  <c r="BK28" i="2" s="1"/>
  <c r="P28" i="6" s="1"/>
  <c r="Q28" i="6" s="1"/>
  <c r="R28" i="6" s="1"/>
  <c r="BJ29" i="1"/>
  <c r="BK29" i="1" s="1"/>
  <c r="BJ30" i="1"/>
  <c r="BK30" i="1" s="1"/>
  <c r="P30" i="7" s="1"/>
  <c r="Q30" i="7" s="1"/>
  <c r="R30" i="7" s="1"/>
  <c r="BJ32" i="3"/>
  <c r="BK32" i="3" s="1"/>
  <c r="P32" i="5" s="1"/>
  <c r="Q32" i="5" s="1"/>
  <c r="R32" i="5" s="1"/>
  <c r="BJ44" i="1"/>
  <c r="BK44" i="1" s="1"/>
  <c r="P44" i="7" s="1"/>
  <c r="Q44" i="7" s="1"/>
  <c r="R44" i="7" s="1"/>
  <c r="BJ48" i="1"/>
  <c r="BK48" i="1" s="1"/>
  <c r="P48" i="7" s="1"/>
  <c r="Q48" i="7" s="1"/>
  <c r="R48" i="7" s="1"/>
  <c r="BJ51" i="1"/>
  <c r="BK51" i="1" s="1"/>
  <c r="P51" i="7" s="1"/>
  <c r="Q51" i="7" s="1"/>
  <c r="R51" i="7" s="1"/>
  <c r="BJ55" i="1"/>
  <c r="BK55" i="1" s="1"/>
  <c r="P55" i="7" s="1"/>
  <c r="Q55" i="7" s="1"/>
  <c r="R55" i="7" s="1"/>
  <c r="BF63" i="2"/>
  <c r="BG63" i="2" s="1"/>
  <c r="J63" i="6" s="1"/>
  <c r="K63" i="6" s="1"/>
  <c r="L63" i="6" s="1"/>
  <c r="BH57" i="3"/>
  <c r="BI57" i="3" s="1"/>
  <c r="M57" i="5" s="1"/>
  <c r="N57" i="5" s="1"/>
  <c r="O57" i="5" s="1"/>
  <c r="BJ60" i="3"/>
  <c r="BK60" i="3" s="1"/>
  <c r="P60" i="5" s="1"/>
  <c r="Q60" i="5" s="1"/>
  <c r="R60" i="5" s="1"/>
  <c r="BL63" i="3"/>
  <c r="BM63" i="3" s="1"/>
  <c r="S63" i="5" s="1"/>
  <c r="T63" i="5" s="1"/>
  <c r="U63" i="5" s="1"/>
  <c r="BF7" i="3"/>
  <c r="BG7" i="3" s="1"/>
  <c r="J7" i="5" s="1"/>
  <c r="K7" i="5" s="1"/>
  <c r="L7" i="5" s="1"/>
  <c r="BF7" i="1"/>
  <c r="BG7" i="1" s="1"/>
  <c r="J7" i="7" s="1"/>
  <c r="K7" i="7" s="1"/>
  <c r="L7" i="7" s="1"/>
  <c r="BH10" i="1"/>
  <c r="BI10" i="1" s="1"/>
  <c r="M10" i="7" s="1"/>
  <c r="N10" i="7" s="1"/>
  <c r="O10" i="7" s="1"/>
  <c r="BH7" i="2"/>
  <c r="BI7" i="2" s="1"/>
  <c r="M7" i="6" s="1"/>
  <c r="N7" i="6" s="1"/>
  <c r="O7" i="6" s="1"/>
  <c r="BJ7" i="3"/>
  <c r="BK7" i="3" s="1"/>
  <c r="P7" i="5" s="1"/>
  <c r="Q7" i="5" s="1"/>
  <c r="R7" i="5" s="1"/>
  <c r="V56" i="7"/>
  <c r="W56" i="7" s="1"/>
  <c r="X56" i="7" s="1"/>
  <c r="V21" i="6"/>
  <c r="W21" i="6" s="1"/>
  <c r="X21" i="6" s="1"/>
  <c r="I32" i="5"/>
  <c r="V10" i="5"/>
  <c r="W10" i="5" s="1"/>
  <c r="X10" i="5" s="1"/>
  <c r="V50" i="6"/>
  <c r="W50" i="6" s="1"/>
  <c r="X50" i="6" s="1"/>
  <c r="V14" i="5"/>
  <c r="W14" i="5" s="1"/>
  <c r="X14" i="5" s="1"/>
  <c r="O11" i="7"/>
  <c r="V12" i="6"/>
  <c r="W12" i="6" s="1"/>
  <c r="X12" i="6" s="1"/>
  <c r="V56" i="5"/>
  <c r="W56" i="5" s="1"/>
  <c r="X56" i="5" s="1"/>
  <c r="O52" i="7"/>
  <c r="V39" i="6"/>
  <c r="W39" i="6" s="1"/>
  <c r="X39" i="6" s="1"/>
  <c r="V42" i="6"/>
  <c r="W42" i="6" s="1"/>
  <c r="X42" i="6" s="1"/>
  <c r="R9" i="5"/>
  <c r="I45" i="6"/>
  <c r="V45" i="6"/>
  <c r="W45" i="6" s="1"/>
  <c r="X45" i="6" s="1"/>
  <c r="I41" i="6"/>
  <c r="V46" i="6"/>
  <c r="W46" i="6" s="1"/>
  <c r="X46" i="6" s="1"/>
  <c r="I46" i="6"/>
  <c r="I49" i="6"/>
  <c r="I28" i="5"/>
  <c r="V28" i="5"/>
  <c r="W28" i="5" s="1"/>
  <c r="X28" i="5" s="1"/>
  <c r="I52" i="5"/>
  <c r="V52" i="5"/>
  <c r="W52" i="5" s="1"/>
  <c r="X52" i="5" s="1"/>
  <c r="V12" i="5"/>
  <c r="W12" i="5" s="1"/>
  <c r="X12" i="5" s="1"/>
  <c r="V19" i="5"/>
  <c r="W19" i="5" s="1"/>
  <c r="X19" i="5" s="1"/>
  <c r="V44" i="6"/>
  <c r="W44" i="6" s="1"/>
  <c r="X44" i="6" s="1"/>
  <c r="V47" i="6"/>
  <c r="W47" i="6" s="1"/>
  <c r="X47" i="6" s="1"/>
  <c r="V52" i="6"/>
  <c r="W52" i="6" s="1"/>
  <c r="X52" i="6" s="1"/>
  <c r="V55" i="6"/>
  <c r="W55" i="6" s="1"/>
  <c r="X55" i="6" s="1"/>
  <c r="BL44" i="3"/>
  <c r="BM44" i="3" s="1"/>
  <c r="S44" i="5" s="1"/>
  <c r="T44" i="5" s="1"/>
  <c r="U44" i="5" s="1"/>
  <c r="BL52" i="3"/>
  <c r="BM52" i="3" s="1"/>
  <c r="S52" i="5" s="1"/>
  <c r="T52" i="5" s="1"/>
  <c r="U52" i="5" s="1"/>
  <c r="V37" i="6"/>
  <c r="W37" i="6" s="1"/>
  <c r="X37" i="6" s="1"/>
  <c r="I37" i="5"/>
  <c r="S12" i="7"/>
  <c r="T12" i="7" s="1"/>
  <c r="U12" i="7" s="1"/>
  <c r="V8" i="6"/>
  <c r="W8" i="6" s="1"/>
  <c r="X8" i="6" s="1"/>
  <c r="V10" i="6"/>
  <c r="W10" i="6" s="1"/>
  <c r="X10" i="6" s="1"/>
  <c r="V40" i="6"/>
  <c r="W40" i="6" s="1"/>
  <c r="X40" i="6" s="1"/>
  <c r="V13" i="5"/>
  <c r="W13" i="5" s="1"/>
  <c r="X13" i="5" s="1"/>
  <c r="V23" i="5"/>
  <c r="W23" i="5" s="1"/>
  <c r="X23" i="5" s="1"/>
  <c r="BL42" i="3"/>
  <c r="BM42" i="3" s="1"/>
  <c r="S42" i="5" s="1"/>
  <c r="T42" i="5" s="1"/>
  <c r="U42" i="5" s="1"/>
  <c r="BL50" i="3"/>
  <c r="BM50" i="3" s="1"/>
  <c r="S50" i="5" s="1"/>
  <c r="T50" i="5" s="1"/>
  <c r="U50" i="5" s="1"/>
  <c r="S47" i="8"/>
  <c r="T47" i="8" s="1"/>
  <c r="U47" i="8" s="1"/>
  <c r="T48" i="15" s="1"/>
  <c r="S51" i="8"/>
  <c r="T51" i="8" s="1"/>
  <c r="U51" i="8" s="1"/>
  <c r="T52" i="15" s="1"/>
  <c r="O26" i="5"/>
  <c r="I50" i="6"/>
  <c r="I43" i="5"/>
  <c r="V33" i="6"/>
  <c r="W33" i="6" s="1"/>
  <c r="X33" i="6" s="1"/>
  <c r="V53" i="6"/>
  <c r="W53" i="6" s="1"/>
  <c r="X53" i="6" s="1"/>
  <c r="V48" i="5"/>
  <c r="W48" i="5" s="1"/>
  <c r="X48" i="5" s="1"/>
  <c r="BL40" i="3"/>
  <c r="BM40" i="3" s="1"/>
  <c r="S40" i="5" s="1"/>
  <c r="T40" i="5" s="1"/>
  <c r="U40" i="5" s="1"/>
  <c r="BL48" i="3"/>
  <c r="BM48" i="3" s="1"/>
  <c r="S48" i="5" s="1"/>
  <c r="T48" i="5" s="1"/>
  <c r="U48" i="5" s="1"/>
  <c r="BL56" i="3"/>
  <c r="BM56" i="3" s="1"/>
  <c r="S56" i="5" s="1"/>
  <c r="T56" i="5" s="1"/>
  <c r="U56" i="5" s="1"/>
  <c r="V24" i="5"/>
  <c r="W24" i="5" s="1"/>
  <c r="X24" i="5" s="1"/>
  <c r="I24" i="5"/>
  <c r="I45" i="5"/>
  <c r="I49" i="5"/>
  <c r="I40" i="5"/>
  <c r="V40" i="5"/>
  <c r="W40" i="5" s="1"/>
  <c r="X40" i="5" s="1"/>
  <c r="I30" i="6"/>
  <c r="V46" i="7"/>
  <c r="W46" i="7" s="1"/>
  <c r="X46" i="7" s="1"/>
  <c r="V18" i="6"/>
  <c r="W18" i="6" s="1"/>
  <c r="X18" i="6" s="1"/>
  <c r="V16" i="5"/>
  <c r="W16" i="5" s="1"/>
  <c r="X16" i="5" s="1"/>
  <c r="V21" i="5"/>
  <c r="W21" i="5" s="1"/>
  <c r="X21" i="5" s="1"/>
  <c r="V41" i="5"/>
  <c r="W41" i="5" s="1"/>
  <c r="X41" i="5" s="1"/>
  <c r="V42" i="5"/>
  <c r="W42" i="5" s="1"/>
  <c r="X42" i="5" s="1"/>
  <c r="V55" i="5"/>
  <c r="W55" i="5" s="1"/>
  <c r="X55" i="5" s="1"/>
  <c r="BF36" i="2"/>
  <c r="BG36" i="2" s="1"/>
  <c r="J36" i="6" s="1"/>
  <c r="K36" i="6" s="1"/>
  <c r="L36" i="6" s="1"/>
  <c r="BF38" i="2"/>
  <c r="BG38" i="2" s="1"/>
  <c r="J38" i="6" s="1"/>
  <c r="K38" i="6" s="1"/>
  <c r="L38" i="6" s="1"/>
  <c r="BL38" i="3"/>
  <c r="BM38" i="3" s="1"/>
  <c r="S38" i="5" s="1"/>
  <c r="T38" i="5" s="1"/>
  <c r="U38" i="5" s="1"/>
  <c r="BL46" i="3"/>
  <c r="BM46" i="3" s="1"/>
  <c r="S46" i="5" s="1"/>
  <c r="T46" i="5" s="1"/>
  <c r="U46" i="5" s="1"/>
  <c r="BL54" i="3"/>
  <c r="BM54" i="3" s="1"/>
  <c r="S54" i="5" s="1"/>
  <c r="T54" i="5" s="1"/>
  <c r="U54" i="5" s="1"/>
  <c r="V43" i="7"/>
  <c r="W43" i="7" s="1"/>
  <c r="X43" i="7" s="1"/>
  <c r="V39" i="7"/>
  <c r="W39" i="7" s="1"/>
  <c r="X39" i="7" s="1"/>
  <c r="BH39" i="3"/>
  <c r="BI39" i="3" s="1"/>
  <c r="M39" i="5" s="1"/>
  <c r="N39" i="5" s="1"/>
  <c r="O39" i="5" s="1"/>
  <c r="BH45" i="3"/>
  <c r="BI45" i="3" s="1"/>
  <c r="M45" i="5" s="1"/>
  <c r="N45" i="5" s="1"/>
  <c r="O45" i="5" s="1"/>
  <c r="BH49" i="3"/>
  <c r="BI49" i="3" s="1"/>
  <c r="M49" i="5" s="1"/>
  <c r="N49" i="5" s="1"/>
  <c r="O49" i="5" s="1"/>
  <c r="BH53" i="3"/>
  <c r="BI53" i="3" s="1"/>
  <c r="M53" i="5" s="1"/>
  <c r="N53" i="5" s="1"/>
  <c r="O53" i="5" s="1"/>
  <c r="S50" i="8"/>
  <c r="T50" i="8" s="1"/>
  <c r="U50" i="8" s="1"/>
  <c r="T51" i="15" s="1"/>
  <c r="V25" i="5"/>
  <c r="W25" i="5" s="1"/>
  <c r="X25" i="5" s="1"/>
  <c r="S44" i="8"/>
  <c r="T44" i="8" s="1"/>
  <c r="U44" i="8" s="1"/>
  <c r="T45" i="15" s="1"/>
  <c r="S56" i="8"/>
  <c r="T56" i="8" s="1"/>
  <c r="U56" i="8" s="1"/>
  <c r="T57" i="15" s="1"/>
  <c r="S45" i="8"/>
  <c r="T45" i="8" s="1"/>
  <c r="U45" i="8" s="1"/>
  <c r="T46" i="15" s="1"/>
  <c r="S49" i="8"/>
  <c r="T49" i="8" s="1"/>
  <c r="U49" i="8" s="1"/>
  <c r="T50" i="15" s="1"/>
  <c r="S53" i="8"/>
  <c r="T53" i="8" s="1"/>
  <c r="U53" i="8" s="1"/>
  <c r="T54" i="15" s="1"/>
  <c r="J58" i="7"/>
  <c r="K58" i="7" s="1"/>
  <c r="L58" i="7" s="1"/>
  <c r="G14" i="8"/>
  <c r="H14" i="8" s="1"/>
  <c r="G35" i="8"/>
  <c r="H35" i="8" s="1"/>
  <c r="G42" i="8"/>
  <c r="H42" i="8" s="1"/>
  <c r="G52" i="8"/>
  <c r="H52" i="8" s="1"/>
  <c r="J12" i="8"/>
  <c r="K12" i="8" s="1"/>
  <c r="L12" i="8" s="1"/>
  <c r="Q13" i="15" s="1"/>
  <c r="J28" i="8"/>
  <c r="K28" i="8" s="1"/>
  <c r="L28" i="8" s="1"/>
  <c r="Q29" i="15" s="1"/>
  <c r="J29" i="8"/>
  <c r="K29" i="8" s="1"/>
  <c r="L29" i="8" s="1"/>
  <c r="Q30" i="15" s="1"/>
  <c r="J45" i="8"/>
  <c r="K45" i="8" s="1"/>
  <c r="L45" i="8" s="1"/>
  <c r="Q46" i="15" s="1"/>
  <c r="J47" i="8"/>
  <c r="K47" i="8" s="1"/>
  <c r="L47" i="8" s="1"/>
  <c r="Q48" i="15" s="1"/>
  <c r="J48" i="8"/>
  <c r="K48" i="8" s="1"/>
  <c r="L48" i="8" s="1"/>
  <c r="Q49" i="15" s="1"/>
  <c r="M34" i="8"/>
  <c r="N34" i="8" s="1"/>
  <c r="O34" i="8" s="1"/>
  <c r="R35" i="15" s="1"/>
  <c r="M38" i="8"/>
  <c r="N38" i="8" s="1"/>
  <c r="O38" i="8" s="1"/>
  <c r="R39" i="15" s="1"/>
  <c r="M40" i="8"/>
  <c r="N40" i="8" s="1"/>
  <c r="O40" i="8" s="1"/>
  <c r="R41" i="15" s="1"/>
  <c r="M47" i="8"/>
  <c r="N47" i="8" s="1"/>
  <c r="O47" i="8" s="1"/>
  <c r="R48" i="15" s="1"/>
  <c r="M54" i="8"/>
  <c r="N54" i="8" s="1"/>
  <c r="O54" i="8" s="1"/>
  <c r="R55" i="15" s="1"/>
  <c r="P40" i="8"/>
  <c r="Q40" i="8" s="1"/>
  <c r="R40" i="8" s="1"/>
  <c r="S41" i="15" s="1"/>
  <c r="P43" i="8"/>
  <c r="Q43" i="8" s="1"/>
  <c r="R43" i="8" s="1"/>
  <c r="S44" i="15" s="1"/>
  <c r="M57" i="7"/>
  <c r="N57" i="7" s="1"/>
  <c r="O57" i="7" s="1"/>
  <c r="G59" i="8"/>
  <c r="H59" i="8" s="1"/>
  <c r="G59" i="7"/>
  <c r="H59" i="7" s="1"/>
  <c r="S59" i="7"/>
  <c r="T59" i="7" s="1"/>
  <c r="U59" i="7" s="1"/>
  <c r="P60" i="8"/>
  <c r="Q60" i="8" s="1"/>
  <c r="R60" i="8" s="1"/>
  <c r="S61" i="15" s="1"/>
  <c r="J62" i="8"/>
  <c r="K62" i="8" s="1"/>
  <c r="L62" i="8" s="1"/>
  <c r="Q63" i="15" s="1"/>
  <c r="J62" i="7"/>
  <c r="K62" i="7" s="1"/>
  <c r="L62" i="7" s="1"/>
  <c r="G63" i="7"/>
  <c r="H63" i="7" s="1"/>
  <c r="S63" i="8"/>
  <c r="T63" i="8" s="1"/>
  <c r="U63" i="8" s="1"/>
  <c r="T64" i="15" s="1"/>
  <c r="S63" i="7"/>
  <c r="T63" i="7" s="1"/>
  <c r="U63" i="7" s="1"/>
  <c r="M65" i="8"/>
  <c r="N65" i="8" s="1"/>
  <c r="O65" i="8" s="1"/>
  <c r="R66" i="15" s="1"/>
  <c r="M65" i="7"/>
  <c r="N65" i="7" s="1"/>
  <c r="O65" i="7" s="1"/>
  <c r="V62" i="6"/>
  <c r="W62" i="6" s="1"/>
  <c r="X62" i="6" s="1"/>
  <c r="G12" i="8"/>
  <c r="H12" i="8" s="1"/>
  <c r="G28" i="8"/>
  <c r="H28" i="8" s="1"/>
  <c r="G29" i="8"/>
  <c r="H29" i="8" s="1"/>
  <c r="G45" i="8"/>
  <c r="H45" i="8" s="1"/>
  <c r="G47" i="8"/>
  <c r="H47" i="8" s="1"/>
  <c r="G48" i="8"/>
  <c r="H48" i="8" s="1"/>
  <c r="J22" i="8"/>
  <c r="K22" i="8" s="1"/>
  <c r="L22" i="8" s="1"/>
  <c r="Q23" i="15" s="1"/>
  <c r="J32" i="8"/>
  <c r="K32" i="8" s="1"/>
  <c r="L32" i="8" s="1"/>
  <c r="Q33" i="15" s="1"/>
  <c r="J43" i="8"/>
  <c r="K43" i="8" s="1"/>
  <c r="L43" i="8" s="1"/>
  <c r="Q44" i="15" s="1"/>
  <c r="J44" i="8"/>
  <c r="K44" i="8" s="1"/>
  <c r="L44" i="8" s="1"/>
  <c r="Q45" i="15" s="1"/>
  <c r="M25" i="8"/>
  <c r="N25" i="8" s="1"/>
  <c r="O25" i="8" s="1"/>
  <c r="R26" i="15" s="1"/>
  <c r="M43" i="8"/>
  <c r="N43" i="8" s="1"/>
  <c r="O43" i="8" s="1"/>
  <c r="R44" i="15" s="1"/>
  <c r="M53" i="8"/>
  <c r="N53" i="8" s="1"/>
  <c r="O53" i="8" s="1"/>
  <c r="R54" i="15" s="1"/>
  <c r="P11" i="8"/>
  <c r="Q11" i="8" s="1"/>
  <c r="R11" i="8" s="1"/>
  <c r="S12" i="15" s="1"/>
  <c r="P50" i="8"/>
  <c r="Q50" i="8" s="1"/>
  <c r="R50" i="8" s="1"/>
  <c r="S51" i="15" s="1"/>
  <c r="M58" i="7"/>
  <c r="N58" i="7" s="1"/>
  <c r="O58" i="7" s="1"/>
  <c r="J59" i="7"/>
  <c r="K59" i="7" s="1"/>
  <c r="L59" i="7" s="1"/>
  <c r="G60" i="7"/>
  <c r="H60" i="7" s="1"/>
  <c r="S60" i="7"/>
  <c r="T60" i="7" s="1"/>
  <c r="U60" i="7" s="1"/>
  <c r="P61" i="7"/>
  <c r="Q61" i="7" s="1"/>
  <c r="R61" i="7" s="1"/>
  <c r="M62" i="7"/>
  <c r="N62" i="7" s="1"/>
  <c r="O62" i="7" s="1"/>
  <c r="J63" i="8"/>
  <c r="K63" i="8" s="1"/>
  <c r="L63" i="8" s="1"/>
  <c r="Q64" i="15" s="1"/>
  <c r="J63" i="7"/>
  <c r="K63" i="7" s="1"/>
  <c r="L63" i="7" s="1"/>
  <c r="S64" i="8"/>
  <c r="T64" i="8" s="1"/>
  <c r="U64" i="8" s="1"/>
  <c r="T65" i="15" s="1"/>
  <c r="S64" i="7"/>
  <c r="T64" i="7" s="1"/>
  <c r="U64" i="7" s="1"/>
  <c r="P65" i="7"/>
  <c r="Q65" i="7" s="1"/>
  <c r="R65" i="7" s="1"/>
  <c r="I59" i="6"/>
  <c r="G33" i="8"/>
  <c r="H33" i="8" s="1"/>
  <c r="G41" i="8"/>
  <c r="H41" i="8" s="1"/>
  <c r="G43" i="8"/>
  <c r="H43" i="8" s="1"/>
  <c r="G44" i="8"/>
  <c r="H44" i="8" s="1"/>
  <c r="G50" i="8"/>
  <c r="H50" i="8" s="1"/>
  <c r="J40" i="8"/>
  <c r="K40" i="8" s="1"/>
  <c r="L40" i="8" s="1"/>
  <c r="Q41" i="15" s="1"/>
  <c r="J46" i="8"/>
  <c r="K46" i="8" s="1"/>
  <c r="L46" i="8" s="1"/>
  <c r="Q47" i="15" s="1"/>
  <c r="J53" i="8"/>
  <c r="K53" i="8" s="1"/>
  <c r="L53" i="8" s="1"/>
  <c r="Q54" i="15" s="1"/>
  <c r="J56" i="8"/>
  <c r="K56" i="8" s="1"/>
  <c r="L56" i="8" s="1"/>
  <c r="Q57" i="15" s="1"/>
  <c r="M29" i="8"/>
  <c r="N29" i="8" s="1"/>
  <c r="O29" i="8" s="1"/>
  <c r="R30" i="15" s="1"/>
  <c r="M49" i="8"/>
  <c r="N49" i="8" s="1"/>
  <c r="O49" i="8" s="1"/>
  <c r="R50" i="15" s="1"/>
  <c r="M55" i="8"/>
  <c r="N55" i="8" s="1"/>
  <c r="O55" i="8" s="1"/>
  <c r="R56" i="15" s="1"/>
  <c r="P52" i="8"/>
  <c r="Q52" i="8" s="1"/>
  <c r="R52" i="8" s="1"/>
  <c r="S53" i="15" s="1"/>
  <c r="P56" i="8"/>
  <c r="Q56" i="8" s="1"/>
  <c r="R56" i="8" s="1"/>
  <c r="S57" i="15" s="1"/>
  <c r="J57" i="8"/>
  <c r="K57" i="8" s="1"/>
  <c r="L57" i="8" s="1"/>
  <c r="Q58" i="15" s="1"/>
  <c r="J57" i="7"/>
  <c r="K57" i="7" s="1"/>
  <c r="L57" i="7" s="1"/>
  <c r="G58" i="8"/>
  <c r="H58" i="8" s="1"/>
  <c r="G58" i="7"/>
  <c r="H58" i="7" s="1"/>
  <c r="G40" i="8"/>
  <c r="H40" i="8" s="1"/>
  <c r="G46" i="8"/>
  <c r="H46" i="8" s="1"/>
  <c r="G56" i="8"/>
  <c r="H56" i="8" s="1"/>
  <c r="J14" i="8"/>
  <c r="K14" i="8" s="1"/>
  <c r="L14" i="8" s="1"/>
  <c r="Q15" i="15" s="1"/>
  <c r="J25" i="8"/>
  <c r="K25" i="8" s="1"/>
  <c r="L25" i="8" s="1"/>
  <c r="Q26" i="15" s="1"/>
  <c r="J35" i="8"/>
  <c r="K35" i="8" s="1"/>
  <c r="L35" i="8" s="1"/>
  <c r="Q36" i="15" s="1"/>
  <c r="J49" i="8"/>
  <c r="K49" i="8" s="1"/>
  <c r="L49" i="8" s="1"/>
  <c r="Q50" i="15" s="1"/>
  <c r="M17" i="8"/>
  <c r="N17" i="8" s="1"/>
  <c r="O17" i="8" s="1"/>
  <c r="R18" i="15" s="1"/>
  <c r="M33" i="8"/>
  <c r="N33" i="8" s="1"/>
  <c r="O33" i="8" s="1"/>
  <c r="R34" i="15" s="1"/>
  <c r="M42" i="8"/>
  <c r="N42" i="8" s="1"/>
  <c r="O42" i="8" s="1"/>
  <c r="R43" i="15" s="1"/>
  <c r="M45" i="8"/>
  <c r="N45" i="8" s="1"/>
  <c r="O45" i="8" s="1"/>
  <c r="R46" i="15" s="1"/>
  <c r="P44" i="8"/>
  <c r="Q44" i="8" s="1"/>
  <c r="R44" i="8" s="1"/>
  <c r="S45" i="15" s="1"/>
  <c r="P54" i="8"/>
  <c r="Q54" i="8" s="1"/>
  <c r="R54" i="8" s="1"/>
  <c r="S55" i="15" s="1"/>
  <c r="P55" i="8"/>
  <c r="Q55" i="8" s="1"/>
  <c r="R55" i="8" s="1"/>
  <c r="S56" i="15" s="1"/>
  <c r="I57" i="5"/>
  <c r="V58" i="5"/>
  <c r="W58" i="5" s="1"/>
  <c r="X58" i="5" s="1"/>
  <c r="I63" i="5"/>
  <c r="I64" i="5"/>
  <c r="T7" i="16"/>
  <c r="BD57" i="1"/>
  <c r="BE57" i="1" s="1"/>
  <c r="BJ58" i="1"/>
  <c r="BK58" i="1" s="1"/>
  <c r="BL58" i="1"/>
  <c r="BM58" i="1" s="1"/>
  <c r="BH59" i="1"/>
  <c r="BI59" i="1" s="1"/>
  <c r="BJ59" i="1"/>
  <c r="BK59" i="1" s="1"/>
  <c r="BF60" i="1"/>
  <c r="BG60" i="1" s="1"/>
  <c r="BH60" i="1"/>
  <c r="BI60" i="1" s="1"/>
  <c r="BD61" i="1"/>
  <c r="BE61" i="1" s="1"/>
  <c r="BF61" i="1"/>
  <c r="BG61" i="1" s="1"/>
  <c r="BL61" i="1"/>
  <c r="BM61" i="1" s="1"/>
  <c r="BD62" i="1"/>
  <c r="BE62" i="1" s="1"/>
  <c r="BJ62" i="1"/>
  <c r="BK62" i="1" s="1"/>
  <c r="BL62" i="1"/>
  <c r="BM62" i="1" s="1"/>
  <c r="BH63" i="1"/>
  <c r="BI63" i="1" s="1"/>
  <c r="BJ63" i="1"/>
  <c r="BK63" i="1" s="1"/>
  <c r="BF64" i="1"/>
  <c r="BG64" i="1" s="1"/>
  <c r="BH64" i="1"/>
  <c r="BI64" i="1" s="1"/>
  <c r="BD65" i="1"/>
  <c r="BE65" i="1" s="1"/>
  <c r="BF65" i="1"/>
  <c r="BG65" i="1" s="1"/>
  <c r="BL65" i="1"/>
  <c r="BM65" i="1" s="1"/>
  <c r="BD57" i="2"/>
  <c r="BE57" i="2" s="1"/>
  <c r="G57" i="6" s="1"/>
  <c r="H57" i="6" s="1"/>
  <c r="BJ57" i="2"/>
  <c r="BK57" i="2" s="1"/>
  <c r="P57" i="6" s="1"/>
  <c r="Q57" i="6" s="1"/>
  <c r="R57" i="6" s="1"/>
  <c r="BL57" i="2"/>
  <c r="BM57" i="2" s="1"/>
  <c r="S57" i="6" s="1"/>
  <c r="T57" i="6" s="1"/>
  <c r="U57" i="6" s="1"/>
  <c r="BH58" i="2"/>
  <c r="BI58" i="2" s="1"/>
  <c r="M58" i="6" s="1"/>
  <c r="N58" i="6" s="1"/>
  <c r="O58" i="6" s="1"/>
  <c r="BJ58" i="2"/>
  <c r="BK58" i="2" s="1"/>
  <c r="P58" i="6" s="1"/>
  <c r="Q58" i="6" s="1"/>
  <c r="R58" i="6" s="1"/>
  <c r="BF59" i="2"/>
  <c r="BG59" i="2" s="1"/>
  <c r="J59" i="6" s="1"/>
  <c r="K59" i="6" s="1"/>
  <c r="L59" i="6" s="1"/>
  <c r="BH59" i="2"/>
  <c r="BI59" i="2" s="1"/>
  <c r="M59" i="6" s="1"/>
  <c r="N59" i="6" s="1"/>
  <c r="O59" i="6" s="1"/>
  <c r="BD60" i="2"/>
  <c r="BE60" i="2" s="1"/>
  <c r="G60" i="6" s="1"/>
  <c r="H60" i="6" s="1"/>
  <c r="BF60" i="2"/>
  <c r="BG60" i="2" s="1"/>
  <c r="J60" i="6" s="1"/>
  <c r="K60" i="6" s="1"/>
  <c r="L60" i="6" s="1"/>
  <c r="BL60" i="2"/>
  <c r="BM60" i="2" s="1"/>
  <c r="S60" i="6" s="1"/>
  <c r="T60" i="6" s="1"/>
  <c r="U60" i="6" s="1"/>
  <c r="BD61" i="2"/>
  <c r="BE61" i="2" s="1"/>
  <c r="G61" i="6" s="1"/>
  <c r="H61" i="6" s="1"/>
  <c r="BJ61" i="2"/>
  <c r="BK61" i="2" s="1"/>
  <c r="P61" i="6" s="1"/>
  <c r="Q61" i="6" s="1"/>
  <c r="R61" i="6" s="1"/>
  <c r="BL61" i="2"/>
  <c r="BM61" i="2" s="1"/>
  <c r="S61" i="6" s="1"/>
  <c r="T61" i="6" s="1"/>
  <c r="U61" i="6" s="1"/>
  <c r="V9" i="16"/>
  <c r="V7" i="16"/>
  <c r="Z9" i="16"/>
  <c r="Z7" i="16"/>
  <c r="P57" i="7"/>
  <c r="Q57" i="7" s="1"/>
  <c r="R57" i="7" s="1"/>
  <c r="I63" i="6"/>
  <c r="I59" i="5"/>
  <c r="V59" i="5"/>
  <c r="W59" i="5" s="1"/>
  <c r="X59" i="5" s="1"/>
  <c r="V60" i="5"/>
  <c r="W60" i="5" s="1"/>
  <c r="X60" i="5" s="1"/>
  <c r="X7" i="16"/>
  <c r="BJ26" i="3"/>
  <c r="BK26" i="3" s="1"/>
  <c r="P26" i="5" s="1"/>
  <c r="Q26" i="5" s="1"/>
  <c r="R26" i="5" s="1"/>
  <c r="BJ28" i="1"/>
  <c r="BK28" i="1" s="1"/>
  <c r="BJ31" i="2"/>
  <c r="BK31" i="2" s="1"/>
  <c r="P31" i="6" s="1"/>
  <c r="Q31" i="6" s="1"/>
  <c r="R31" i="6" s="1"/>
  <c r="BJ34" i="3"/>
  <c r="BK34" i="3" s="1"/>
  <c r="P34" i="5" s="1"/>
  <c r="Q34" i="5" s="1"/>
  <c r="R34" i="5" s="1"/>
  <c r="BJ37" i="1"/>
  <c r="BK37" i="1" s="1"/>
  <c r="BJ45" i="1"/>
  <c r="BK45" i="1" s="1"/>
  <c r="BJ53" i="1"/>
  <c r="BK53" i="1" s="1"/>
  <c r="R9" i="16"/>
  <c r="R7" i="16"/>
  <c r="I64" i="6"/>
  <c r="I65" i="6"/>
  <c r="I65" i="5"/>
  <c r="S8" i="16"/>
  <c r="BL57" i="1"/>
  <c r="BM57" i="1" s="1"/>
  <c r="I61" i="5"/>
  <c r="I62" i="5"/>
  <c r="V62" i="5"/>
  <c r="W62" i="5" s="1"/>
  <c r="X62" i="5" s="1"/>
  <c r="W8" i="16"/>
  <c r="BJ27" i="2"/>
  <c r="BK27" i="2" s="1"/>
  <c r="P27" i="6" s="1"/>
  <c r="Q27" i="6" s="1"/>
  <c r="R27" i="6" s="1"/>
  <c r="BJ30" i="3"/>
  <c r="BK30" i="3" s="1"/>
  <c r="P30" i="5" s="1"/>
  <c r="Q30" i="5" s="1"/>
  <c r="R30" i="5" s="1"/>
  <c r="BJ32" i="1"/>
  <c r="BK32" i="1" s="1"/>
  <c r="BJ35" i="1"/>
  <c r="BK35" i="1" s="1"/>
  <c r="BJ41" i="1"/>
  <c r="BK41" i="1" s="1"/>
  <c r="BJ49" i="1"/>
  <c r="BK49" i="1" s="1"/>
  <c r="BJ8" i="3"/>
  <c r="BK8" i="3" s="1"/>
  <c r="P8" i="5" s="1"/>
  <c r="Q8" i="5" s="1"/>
  <c r="R8" i="5" s="1"/>
  <c r="J10" i="8"/>
  <c r="K10" i="8" s="1"/>
  <c r="L10" i="8" s="1"/>
  <c r="Q11" i="15" s="1"/>
  <c r="G7" i="8"/>
  <c r="H7" i="8" s="1"/>
  <c r="S7" i="16"/>
  <c r="U9" i="16"/>
  <c r="W7" i="16"/>
  <c r="Y9" i="16"/>
  <c r="G9" i="8"/>
  <c r="H9" i="8" s="1"/>
  <c r="V7" i="6"/>
  <c r="W7" i="6" s="1"/>
  <c r="X7" i="6" s="1"/>
  <c r="R8" i="16"/>
  <c r="T8" i="16"/>
  <c r="V8" i="16"/>
  <c r="X8" i="16"/>
  <c r="Z8" i="16"/>
  <c r="T9" i="16"/>
  <c r="U8" i="16"/>
  <c r="X9" i="16"/>
  <c r="Y8" i="16"/>
  <c r="S9" i="16"/>
  <c r="U7" i="16"/>
  <c r="W9" i="16"/>
  <c r="Y7" i="16"/>
  <c r="J8" i="8" l="1"/>
  <c r="K8" i="8" s="1"/>
  <c r="L8" i="8" s="1"/>
  <c r="Q9" i="15" s="1"/>
  <c r="M7" i="8"/>
  <c r="N7" i="8" s="1"/>
  <c r="O7" i="8" s="1"/>
  <c r="V65" i="6"/>
  <c r="W65" i="6" s="1"/>
  <c r="X65" i="6" s="1"/>
  <c r="V64" i="5"/>
  <c r="W64" i="5" s="1"/>
  <c r="X64" i="5" s="1"/>
  <c r="M44" i="8"/>
  <c r="N44" i="8" s="1"/>
  <c r="O44" i="8" s="1"/>
  <c r="R45" i="15" s="1"/>
  <c r="J52" i="8"/>
  <c r="K52" i="8" s="1"/>
  <c r="L52" i="8" s="1"/>
  <c r="Q53" i="15" s="1"/>
  <c r="J30" i="8"/>
  <c r="K30" i="8" s="1"/>
  <c r="L30" i="8" s="1"/>
  <c r="Q31" i="15" s="1"/>
  <c r="G55" i="8"/>
  <c r="H55" i="8" s="1"/>
  <c r="I55" i="8" s="1"/>
  <c r="P56" i="15" s="1"/>
  <c r="G39" i="8"/>
  <c r="H39" i="8" s="1"/>
  <c r="P42" i="8"/>
  <c r="Q42" i="8" s="1"/>
  <c r="R42" i="8" s="1"/>
  <c r="S43" i="15" s="1"/>
  <c r="M48" i="8"/>
  <c r="N48" i="8" s="1"/>
  <c r="O48" i="8" s="1"/>
  <c r="R49" i="15" s="1"/>
  <c r="J55" i="8"/>
  <c r="K55" i="8" s="1"/>
  <c r="L55" i="8" s="1"/>
  <c r="Q56" i="15" s="1"/>
  <c r="J39" i="8"/>
  <c r="K39" i="8" s="1"/>
  <c r="L39" i="8" s="1"/>
  <c r="Q40" i="15" s="1"/>
  <c r="G64" i="7"/>
  <c r="H64" i="7" s="1"/>
  <c r="P39" i="8"/>
  <c r="Q39" i="8" s="1"/>
  <c r="R39" i="8" s="1"/>
  <c r="S40" i="15" s="1"/>
  <c r="M52" i="8"/>
  <c r="N52" i="8" s="1"/>
  <c r="O52" i="8" s="1"/>
  <c r="R53" i="15" s="1"/>
  <c r="M22" i="8"/>
  <c r="N22" i="8" s="1"/>
  <c r="O22" i="8" s="1"/>
  <c r="R23" i="15" s="1"/>
  <c r="J41" i="8"/>
  <c r="K41" i="8" s="1"/>
  <c r="L41" i="8" s="1"/>
  <c r="Q42" i="15" s="1"/>
  <c r="J16" i="8"/>
  <c r="K16" i="8" s="1"/>
  <c r="L16" i="8" s="1"/>
  <c r="Q17" i="15" s="1"/>
  <c r="G18" i="8"/>
  <c r="H18" i="8" s="1"/>
  <c r="V18" i="8" s="1"/>
  <c r="W18" i="8" s="1"/>
  <c r="X18" i="8" s="1"/>
  <c r="P64" i="7"/>
  <c r="Q64" i="7" s="1"/>
  <c r="R64" i="7" s="1"/>
  <c r="S59" i="8"/>
  <c r="T59" i="8" s="1"/>
  <c r="U59" i="8" s="1"/>
  <c r="T60" i="15" s="1"/>
  <c r="P47" i="8"/>
  <c r="Q47" i="8" s="1"/>
  <c r="R47" i="8" s="1"/>
  <c r="S48" i="15" s="1"/>
  <c r="P23" i="8"/>
  <c r="Q23" i="8" s="1"/>
  <c r="R23" i="8" s="1"/>
  <c r="S24" i="15" s="1"/>
  <c r="M41" i="8"/>
  <c r="N41" i="8" s="1"/>
  <c r="O41" i="8" s="1"/>
  <c r="R42" i="15" s="1"/>
  <c r="M16" i="8"/>
  <c r="N16" i="8" s="1"/>
  <c r="O16" i="8" s="1"/>
  <c r="R17" i="15" s="1"/>
  <c r="J18" i="8"/>
  <c r="K18" i="8" s="1"/>
  <c r="L18" i="8" s="1"/>
  <c r="Q19" i="15" s="1"/>
  <c r="G51" i="8"/>
  <c r="H51" i="8" s="1"/>
  <c r="I51" i="8" s="1"/>
  <c r="P52" i="15" s="1"/>
  <c r="G25" i="8"/>
  <c r="H25" i="8" s="1"/>
  <c r="S41" i="8"/>
  <c r="T41" i="8" s="1"/>
  <c r="U41" i="8" s="1"/>
  <c r="T42" i="15" s="1"/>
  <c r="S40" i="8"/>
  <c r="T40" i="8" s="1"/>
  <c r="U40" i="8" s="1"/>
  <c r="T41" i="15" s="1"/>
  <c r="S38" i="8"/>
  <c r="T38" i="8" s="1"/>
  <c r="U38" i="8" s="1"/>
  <c r="T39" i="15" s="1"/>
  <c r="V47" i="7"/>
  <c r="W47" i="7" s="1"/>
  <c r="X47" i="7" s="1"/>
  <c r="V51" i="5"/>
  <c r="W51" i="5" s="1"/>
  <c r="X51" i="5" s="1"/>
  <c r="V38" i="5"/>
  <c r="W38" i="5" s="1"/>
  <c r="X38" i="5" s="1"/>
  <c r="V54" i="6"/>
  <c r="W54" i="6" s="1"/>
  <c r="X54" i="6" s="1"/>
  <c r="I17" i="5"/>
  <c r="V22" i="5"/>
  <c r="W22" i="5" s="1"/>
  <c r="X22" i="5" s="1"/>
  <c r="V15" i="6"/>
  <c r="W15" i="6" s="1"/>
  <c r="X15" i="6" s="1"/>
  <c r="S43" i="8"/>
  <c r="T43" i="8" s="1"/>
  <c r="U43" i="8" s="1"/>
  <c r="T44" i="15" s="1"/>
  <c r="V31" i="5"/>
  <c r="W31" i="5" s="1"/>
  <c r="X31" i="5" s="1"/>
  <c r="V26" i="6"/>
  <c r="W26" i="6" s="1"/>
  <c r="X26" i="6" s="1"/>
  <c r="V54" i="7"/>
  <c r="W54" i="7" s="1"/>
  <c r="X54" i="7" s="1"/>
  <c r="V51" i="6"/>
  <c r="W51" i="6" s="1"/>
  <c r="X51" i="6" s="1"/>
  <c r="V43" i="6"/>
  <c r="W43" i="6" s="1"/>
  <c r="X43" i="6" s="1"/>
  <c r="V14" i="6"/>
  <c r="W14" i="6" s="1"/>
  <c r="X14" i="6" s="1"/>
  <c r="V44" i="5"/>
  <c r="W44" i="5" s="1"/>
  <c r="X44" i="5" s="1"/>
  <c r="V49" i="6"/>
  <c r="W49" i="6" s="1"/>
  <c r="X49" i="6" s="1"/>
  <c r="V27" i="5"/>
  <c r="W27" i="5" s="1"/>
  <c r="X27" i="5" s="1"/>
  <c r="V54" i="5"/>
  <c r="W54" i="5" s="1"/>
  <c r="X54" i="5" s="1"/>
  <c r="V25" i="6"/>
  <c r="W25" i="6" s="1"/>
  <c r="X25" i="6" s="1"/>
  <c r="V44" i="7"/>
  <c r="W44" i="7" s="1"/>
  <c r="X44" i="7" s="1"/>
  <c r="V47" i="5"/>
  <c r="W47" i="5" s="1"/>
  <c r="X47" i="5" s="1"/>
  <c r="P10" i="8"/>
  <c r="Q10" i="8" s="1"/>
  <c r="R10" i="8" s="1"/>
  <c r="S11" i="15" s="1"/>
  <c r="G10" i="8"/>
  <c r="H10" i="8" s="1"/>
  <c r="G8" i="8"/>
  <c r="H8" i="8" s="1"/>
  <c r="I8" i="8" s="1"/>
  <c r="P9" i="15" s="1"/>
  <c r="V65" i="5"/>
  <c r="W65" i="5" s="1"/>
  <c r="X65" i="5" s="1"/>
  <c r="V63" i="6"/>
  <c r="W63" i="6" s="1"/>
  <c r="X63" i="6" s="1"/>
  <c r="V57" i="5"/>
  <c r="W57" i="5" s="1"/>
  <c r="X57" i="5" s="1"/>
  <c r="P51" i="8"/>
  <c r="Q51" i="8" s="1"/>
  <c r="R51" i="8" s="1"/>
  <c r="S52" i="15" s="1"/>
  <c r="J51" i="8"/>
  <c r="K51" i="8" s="1"/>
  <c r="L51" i="8" s="1"/>
  <c r="Q52" i="15" s="1"/>
  <c r="G53" i="8"/>
  <c r="H53" i="8" s="1"/>
  <c r="G37" i="8"/>
  <c r="H37" i="8" s="1"/>
  <c r="P16" i="8"/>
  <c r="Q16" i="8" s="1"/>
  <c r="R16" i="8" s="1"/>
  <c r="S17" i="15" s="1"/>
  <c r="M46" i="8"/>
  <c r="N46" i="8" s="1"/>
  <c r="O46" i="8" s="1"/>
  <c r="R47" i="15" s="1"/>
  <c r="J21" i="8"/>
  <c r="K21" i="8" s="1"/>
  <c r="L21" i="8" s="1"/>
  <c r="Q22" i="15" s="1"/>
  <c r="P65" i="8"/>
  <c r="Q65" i="8" s="1"/>
  <c r="R65" i="8" s="1"/>
  <c r="S66" i="15" s="1"/>
  <c r="M62" i="8"/>
  <c r="N62" i="8" s="1"/>
  <c r="O62" i="8" s="1"/>
  <c r="R63" i="15" s="1"/>
  <c r="P38" i="8"/>
  <c r="Q38" i="8" s="1"/>
  <c r="R38" i="8" s="1"/>
  <c r="S39" i="15" s="1"/>
  <c r="M50" i="8"/>
  <c r="N50" i="8" s="1"/>
  <c r="O50" i="8" s="1"/>
  <c r="R51" i="15" s="1"/>
  <c r="J50" i="8"/>
  <c r="K50" i="8" s="1"/>
  <c r="L50" i="8" s="1"/>
  <c r="Q51" i="15" s="1"/>
  <c r="J33" i="8"/>
  <c r="K33" i="8" s="1"/>
  <c r="L33" i="8" s="1"/>
  <c r="Q34" i="15" s="1"/>
  <c r="G54" i="8"/>
  <c r="H54" i="8" s="1"/>
  <c r="G38" i="8"/>
  <c r="H38" i="8" s="1"/>
  <c r="G15" i="8"/>
  <c r="H15" i="8" s="1"/>
  <c r="G63" i="8"/>
  <c r="H63" i="8" s="1"/>
  <c r="I63" i="8" s="1"/>
  <c r="P64" i="15" s="1"/>
  <c r="P46" i="8"/>
  <c r="Q46" i="8" s="1"/>
  <c r="R46" i="8" s="1"/>
  <c r="S47" i="15" s="1"/>
  <c r="M56" i="8"/>
  <c r="N56" i="8" s="1"/>
  <c r="O56" i="8" s="1"/>
  <c r="R57" i="15" s="1"/>
  <c r="J54" i="8"/>
  <c r="K54" i="8" s="1"/>
  <c r="L54" i="8" s="1"/>
  <c r="Q55" i="15" s="1"/>
  <c r="J31" i="8"/>
  <c r="K31" i="8" s="1"/>
  <c r="L31" i="8" s="1"/>
  <c r="Q32" i="15" s="1"/>
  <c r="J13" i="8"/>
  <c r="K13" i="8" s="1"/>
  <c r="L13" i="8" s="1"/>
  <c r="Q14" i="15" s="1"/>
  <c r="G49" i="8"/>
  <c r="H49" i="8" s="1"/>
  <c r="G24" i="8"/>
  <c r="H24" i="8" s="1"/>
  <c r="V29" i="5"/>
  <c r="W29" i="5" s="1"/>
  <c r="X29" i="5" s="1"/>
  <c r="S35" i="8"/>
  <c r="T35" i="8" s="1"/>
  <c r="U35" i="8" s="1"/>
  <c r="T36" i="15" s="1"/>
  <c r="V33" i="5"/>
  <c r="W33" i="5" s="1"/>
  <c r="X33" i="5" s="1"/>
  <c r="V55" i="7"/>
  <c r="W55" i="7" s="1"/>
  <c r="X55" i="7" s="1"/>
  <c r="V46" i="5"/>
  <c r="W46" i="5" s="1"/>
  <c r="X46" i="5" s="1"/>
  <c r="V36" i="5"/>
  <c r="W36" i="5" s="1"/>
  <c r="X36" i="5" s="1"/>
  <c r="V29" i="6"/>
  <c r="W29" i="6" s="1"/>
  <c r="X29" i="6" s="1"/>
  <c r="V20" i="5"/>
  <c r="W20" i="5" s="1"/>
  <c r="X20" i="5" s="1"/>
  <c r="I50" i="5"/>
  <c r="S55" i="8"/>
  <c r="T55" i="8" s="1"/>
  <c r="U55" i="8" s="1"/>
  <c r="T56" i="15" s="1"/>
  <c r="S39" i="8"/>
  <c r="T39" i="8" s="1"/>
  <c r="U39" i="8" s="1"/>
  <c r="T40" i="15" s="1"/>
  <c r="V24" i="6"/>
  <c r="W24" i="6" s="1"/>
  <c r="X24" i="6" s="1"/>
  <c r="V38" i="7"/>
  <c r="W38" i="7" s="1"/>
  <c r="X38" i="7" s="1"/>
  <c r="V56" i="6"/>
  <c r="W56" i="6" s="1"/>
  <c r="X56" i="6" s="1"/>
  <c r="V48" i="6"/>
  <c r="W48" i="6" s="1"/>
  <c r="X48" i="6" s="1"/>
  <c r="V35" i="6"/>
  <c r="W35" i="6" s="1"/>
  <c r="X35" i="6" s="1"/>
  <c r="V50" i="7"/>
  <c r="W50" i="7" s="1"/>
  <c r="X50" i="7" s="1"/>
  <c r="V41" i="6"/>
  <c r="W41" i="6" s="1"/>
  <c r="X41" i="6" s="1"/>
  <c r="M11" i="8"/>
  <c r="N11" i="8" s="1"/>
  <c r="O11" i="8" s="1"/>
  <c r="R12" i="15" s="1"/>
  <c r="P9" i="8"/>
  <c r="Q9" i="8" s="1"/>
  <c r="R9" i="8" s="1"/>
  <c r="S10" i="15" s="1"/>
  <c r="M9" i="8"/>
  <c r="N9" i="8" s="1"/>
  <c r="O9" i="8" s="1"/>
  <c r="R10" i="15" s="1"/>
  <c r="P48" i="8"/>
  <c r="Q48" i="8" s="1"/>
  <c r="R48" i="8" s="1"/>
  <c r="S49" i="15" s="1"/>
  <c r="M12" i="8"/>
  <c r="N12" i="8" s="1"/>
  <c r="O12" i="8" s="1"/>
  <c r="R13" i="15" s="1"/>
  <c r="J42" i="8"/>
  <c r="K42" i="8" s="1"/>
  <c r="L42" i="8" s="1"/>
  <c r="Q43" i="15" s="1"/>
  <c r="M39" i="8"/>
  <c r="N39" i="8" s="1"/>
  <c r="O39" i="8" s="1"/>
  <c r="R40" i="15" s="1"/>
  <c r="M61" i="8"/>
  <c r="N61" i="8" s="1"/>
  <c r="O61" i="8" s="1"/>
  <c r="R62" i="15" s="1"/>
  <c r="M57" i="8"/>
  <c r="N57" i="8" s="1"/>
  <c r="O57" i="8" s="1"/>
  <c r="R58" i="15" s="1"/>
  <c r="V51" i="7"/>
  <c r="W51" i="7" s="1"/>
  <c r="X51" i="7" s="1"/>
  <c r="V42" i="7"/>
  <c r="W42" i="7" s="1"/>
  <c r="X42" i="7" s="1"/>
  <c r="V35" i="5"/>
  <c r="W35" i="5" s="1"/>
  <c r="X35" i="5" s="1"/>
  <c r="S46" i="8"/>
  <c r="T46" i="8" s="1"/>
  <c r="U46" i="8" s="1"/>
  <c r="T47" i="15" s="1"/>
  <c r="V34" i="6"/>
  <c r="W34" i="6" s="1"/>
  <c r="X34" i="6" s="1"/>
  <c r="V16" i="6"/>
  <c r="W16" i="6" s="1"/>
  <c r="X16" i="6" s="1"/>
  <c r="V20" i="6"/>
  <c r="W20" i="6" s="1"/>
  <c r="X20" i="6" s="1"/>
  <c r="V23" i="6"/>
  <c r="W23" i="6" s="1"/>
  <c r="X23" i="6" s="1"/>
  <c r="V52" i="7"/>
  <c r="W52" i="7" s="1"/>
  <c r="X52" i="7" s="1"/>
  <c r="M51" i="8"/>
  <c r="N51" i="8" s="1"/>
  <c r="O51" i="8" s="1"/>
  <c r="R52" i="15" s="1"/>
  <c r="S42" i="8"/>
  <c r="T42" i="8" s="1"/>
  <c r="U42" i="8" s="1"/>
  <c r="T43" i="15" s="1"/>
  <c r="V32" i="6"/>
  <c r="W32" i="6" s="1"/>
  <c r="X32" i="6" s="1"/>
  <c r="V13" i="6"/>
  <c r="W13" i="6" s="1"/>
  <c r="X13" i="6" s="1"/>
  <c r="V11" i="5"/>
  <c r="W11" i="5" s="1"/>
  <c r="X11" i="5" s="1"/>
  <c r="V17" i="6"/>
  <c r="W17" i="6" s="1"/>
  <c r="X17" i="6" s="1"/>
  <c r="V9" i="5"/>
  <c r="W9" i="5" s="1"/>
  <c r="X9" i="5" s="1"/>
  <c r="V48" i="7"/>
  <c r="W48" i="7" s="1"/>
  <c r="X48" i="7" s="1"/>
  <c r="V7" i="5"/>
  <c r="W7" i="5" s="1"/>
  <c r="X7" i="5" s="1"/>
  <c r="S12" i="8"/>
  <c r="T12" i="8" s="1"/>
  <c r="U12" i="8" s="1"/>
  <c r="T13" i="15" s="1"/>
  <c r="J11" i="8"/>
  <c r="K11" i="8" s="1"/>
  <c r="L11" i="8" s="1"/>
  <c r="Q12" i="15" s="1"/>
  <c r="P12" i="8"/>
  <c r="Q12" i="8" s="1"/>
  <c r="R12" i="8" s="1"/>
  <c r="S13" i="15" s="1"/>
  <c r="G11" i="8"/>
  <c r="H11" i="8" s="1"/>
  <c r="I11" i="8" s="1"/>
  <c r="P12" i="15" s="1"/>
  <c r="V12" i="7"/>
  <c r="W12" i="7" s="1"/>
  <c r="X12" i="7" s="1"/>
  <c r="V11" i="7"/>
  <c r="W11" i="7" s="1"/>
  <c r="X11" i="7" s="1"/>
  <c r="P8" i="8"/>
  <c r="Q8" i="8" s="1"/>
  <c r="R8" i="8" s="1"/>
  <c r="S9" i="15" s="1"/>
  <c r="M18" i="8"/>
  <c r="N18" i="8" s="1"/>
  <c r="O18" i="8" s="1"/>
  <c r="R19" i="15" s="1"/>
  <c r="V15" i="5"/>
  <c r="W15" i="5" s="1"/>
  <c r="X15" i="5" s="1"/>
  <c r="V32" i="5"/>
  <c r="W32" i="5" s="1"/>
  <c r="X32" i="5" s="1"/>
  <c r="V11" i="6"/>
  <c r="W11" i="6" s="1"/>
  <c r="X11" i="6" s="1"/>
  <c r="V22" i="6"/>
  <c r="W22" i="6" s="1"/>
  <c r="X22" i="6" s="1"/>
  <c r="V19" i="6"/>
  <c r="W19" i="6" s="1"/>
  <c r="X19" i="6" s="1"/>
  <c r="V9" i="6"/>
  <c r="W9" i="6" s="1"/>
  <c r="X9" i="6" s="1"/>
  <c r="V28" i="6"/>
  <c r="W28" i="6" s="1"/>
  <c r="X28" i="6" s="1"/>
  <c r="S37" i="8"/>
  <c r="T37" i="8" s="1"/>
  <c r="U37" i="8" s="1"/>
  <c r="T38" i="15" s="1"/>
  <c r="M37" i="8"/>
  <c r="N37" i="8" s="1"/>
  <c r="O37" i="8" s="1"/>
  <c r="R38" i="15" s="1"/>
  <c r="J37" i="8"/>
  <c r="K37" i="8" s="1"/>
  <c r="L37" i="8" s="1"/>
  <c r="Q38" i="15" s="1"/>
  <c r="M36" i="8"/>
  <c r="N36" i="8" s="1"/>
  <c r="O36" i="8" s="1"/>
  <c r="R37" i="15" s="1"/>
  <c r="P36" i="8"/>
  <c r="Q36" i="8" s="1"/>
  <c r="R36" i="8" s="1"/>
  <c r="S37" i="15" s="1"/>
  <c r="J36" i="8"/>
  <c r="K36" i="8" s="1"/>
  <c r="L36" i="8" s="1"/>
  <c r="Q37" i="15" s="1"/>
  <c r="S36" i="8"/>
  <c r="T36" i="8" s="1"/>
  <c r="U36" i="8" s="1"/>
  <c r="T37" i="15" s="1"/>
  <c r="G36" i="8"/>
  <c r="H36" i="8" s="1"/>
  <c r="M35" i="8"/>
  <c r="N35" i="8" s="1"/>
  <c r="O35" i="8" s="1"/>
  <c r="R36" i="15" s="1"/>
  <c r="G34" i="8"/>
  <c r="H34" i="8" s="1"/>
  <c r="I34" i="8" s="1"/>
  <c r="P35" i="15" s="1"/>
  <c r="J34" i="8"/>
  <c r="K34" i="8" s="1"/>
  <c r="L34" i="8" s="1"/>
  <c r="Q35" i="15" s="1"/>
  <c r="V34" i="7"/>
  <c r="W34" i="7" s="1"/>
  <c r="X34" i="7" s="1"/>
  <c r="P33" i="8"/>
  <c r="Q33" i="8" s="1"/>
  <c r="R33" i="8" s="1"/>
  <c r="S34" i="15" s="1"/>
  <c r="V33" i="7"/>
  <c r="W33" i="7" s="1"/>
  <c r="X33" i="7" s="1"/>
  <c r="M32" i="8"/>
  <c r="N32" i="8" s="1"/>
  <c r="O32" i="8" s="1"/>
  <c r="R33" i="15" s="1"/>
  <c r="M31" i="8"/>
  <c r="N31" i="8" s="1"/>
  <c r="O31" i="8" s="1"/>
  <c r="R32" i="15" s="1"/>
  <c r="G31" i="8"/>
  <c r="H31" i="8" s="1"/>
  <c r="I31" i="8" s="1"/>
  <c r="P32" i="15" s="1"/>
  <c r="V31" i="7"/>
  <c r="W31" i="7" s="1"/>
  <c r="X31" i="7" s="1"/>
  <c r="G30" i="8"/>
  <c r="H30" i="8" s="1"/>
  <c r="I30" i="8" s="1"/>
  <c r="P31" i="15" s="1"/>
  <c r="M30" i="8"/>
  <c r="N30" i="8" s="1"/>
  <c r="O30" i="8" s="1"/>
  <c r="R31" i="15" s="1"/>
  <c r="M28" i="8"/>
  <c r="N28" i="8" s="1"/>
  <c r="O28" i="8" s="1"/>
  <c r="R29" i="15" s="1"/>
  <c r="G27" i="8"/>
  <c r="H27" i="8" s="1"/>
  <c r="V27" i="7"/>
  <c r="W27" i="7" s="1"/>
  <c r="X27" i="7" s="1"/>
  <c r="J27" i="8"/>
  <c r="K27" i="8" s="1"/>
  <c r="L27" i="8" s="1"/>
  <c r="Q28" i="15" s="1"/>
  <c r="J26" i="8"/>
  <c r="K26" i="8" s="1"/>
  <c r="L26" i="8" s="1"/>
  <c r="Q27" i="15" s="1"/>
  <c r="G26" i="8"/>
  <c r="H26" i="8" s="1"/>
  <c r="I26" i="8" s="1"/>
  <c r="P27" i="15" s="1"/>
  <c r="P25" i="8"/>
  <c r="Q25" i="8" s="1"/>
  <c r="R25" i="8" s="1"/>
  <c r="S26" i="15" s="1"/>
  <c r="V25" i="7"/>
  <c r="W25" i="7" s="1"/>
  <c r="X25" i="7" s="1"/>
  <c r="P24" i="8"/>
  <c r="Q24" i="8" s="1"/>
  <c r="R24" i="8" s="1"/>
  <c r="S25" i="15" s="1"/>
  <c r="M24" i="8"/>
  <c r="N24" i="8" s="1"/>
  <c r="O24" i="8" s="1"/>
  <c r="R25" i="15" s="1"/>
  <c r="V24" i="7"/>
  <c r="W24" i="7" s="1"/>
  <c r="X24" i="7" s="1"/>
  <c r="G23" i="8"/>
  <c r="H23" i="8" s="1"/>
  <c r="P22" i="8"/>
  <c r="Q22" i="8" s="1"/>
  <c r="R22" i="8" s="1"/>
  <c r="S23" i="15" s="1"/>
  <c r="G22" i="8"/>
  <c r="H22" i="8" s="1"/>
  <c r="V22" i="7"/>
  <c r="W22" i="7" s="1"/>
  <c r="X22" i="7" s="1"/>
  <c r="P21" i="8"/>
  <c r="Q21" i="8" s="1"/>
  <c r="R21" i="8" s="1"/>
  <c r="S22" i="15" s="1"/>
  <c r="G21" i="8"/>
  <c r="H21" i="8" s="1"/>
  <c r="V21" i="8" s="1"/>
  <c r="W21" i="8" s="1"/>
  <c r="X21" i="8" s="1"/>
  <c r="M21" i="8"/>
  <c r="N21" i="8" s="1"/>
  <c r="O21" i="8" s="1"/>
  <c r="R22" i="15" s="1"/>
  <c r="V21" i="7"/>
  <c r="W21" i="7" s="1"/>
  <c r="X21" i="7" s="1"/>
  <c r="P20" i="8"/>
  <c r="Q20" i="8" s="1"/>
  <c r="R20" i="8" s="1"/>
  <c r="S21" i="15" s="1"/>
  <c r="M20" i="8"/>
  <c r="N20" i="8" s="1"/>
  <c r="O20" i="8" s="1"/>
  <c r="R21" i="15" s="1"/>
  <c r="V20" i="7"/>
  <c r="W20" i="7" s="1"/>
  <c r="X20" i="7" s="1"/>
  <c r="P19" i="8"/>
  <c r="Q19" i="8" s="1"/>
  <c r="R19" i="8" s="1"/>
  <c r="S20" i="15" s="1"/>
  <c r="M19" i="8"/>
  <c r="N19" i="8" s="1"/>
  <c r="O19" i="8" s="1"/>
  <c r="R20" i="15" s="1"/>
  <c r="J19" i="8"/>
  <c r="K19" i="8" s="1"/>
  <c r="L19" i="8" s="1"/>
  <c r="Q20" i="15" s="1"/>
  <c r="G17" i="8"/>
  <c r="H17" i="8" s="1"/>
  <c r="P17" i="8"/>
  <c r="Q17" i="8" s="1"/>
  <c r="R17" i="8" s="1"/>
  <c r="S18" i="15" s="1"/>
  <c r="J17" i="8"/>
  <c r="K17" i="8" s="1"/>
  <c r="L17" i="8" s="1"/>
  <c r="Q18" i="15" s="1"/>
  <c r="V17" i="7"/>
  <c r="W17" i="7" s="1"/>
  <c r="X17" i="7" s="1"/>
  <c r="V16" i="7"/>
  <c r="W16" i="7" s="1"/>
  <c r="X16" i="7" s="1"/>
  <c r="S16" i="8"/>
  <c r="T16" i="8" s="1"/>
  <c r="U16" i="8" s="1"/>
  <c r="T17" i="15" s="1"/>
  <c r="J15" i="8"/>
  <c r="K15" i="8" s="1"/>
  <c r="L15" i="8" s="1"/>
  <c r="Q16" i="15" s="1"/>
  <c r="M15" i="8"/>
  <c r="N15" i="8" s="1"/>
  <c r="O15" i="8" s="1"/>
  <c r="R16" i="15" s="1"/>
  <c r="V15" i="7"/>
  <c r="W15" i="7" s="1"/>
  <c r="X15" i="7" s="1"/>
  <c r="M14" i="8"/>
  <c r="N14" i="8" s="1"/>
  <c r="O14" i="8" s="1"/>
  <c r="R15" i="15" s="1"/>
  <c r="P14" i="8"/>
  <c r="Q14" i="8" s="1"/>
  <c r="R14" i="8" s="1"/>
  <c r="S15" i="15" s="1"/>
  <c r="V14" i="7"/>
  <c r="W14" i="7" s="1"/>
  <c r="X14" i="7" s="1"/>
  <c r="M13" i="8"/>
  <c r="N13" i="8" s="1"/>
  <c r="O13" i="8" s="1"/>
  <c r="R14" i="15" s="1"/>
  <c r="P13" i="8"/>
  <c r="Q13" i="8" s="1"/>
  <c r="R13" i="8" s="1"/>
  <c r="S14" i="15" s="1"/>
  <c r="G13" i="8"/>
  <c r="H13" i="8" s="1"/>
  <c r="I13" i="8" s="1"/>
  <c r="P14" i="15" s="1"/>
  <c r="V13" i="7"/>
  <c r="W13" i="7" s="1"/>
  <c r="X13" i="7" s="1"/>
  <c r="M10" i="8"/>
  <c r="N10" i="8" s="1"/>
  <c r="O10" i="8" s="1"/>
  <c r="R11" i="15" s="1"/>
  <c r="V9" i="7"/>
  <c r="W9" i="7" s="1"/>
  <c r="X9" i="7" s="1"/>
  <c r="J9" i="8"/>
  <c r="K9" i="8" s="1"/>
  <c r="L9" i="8" s="1"/>
  <c r="Q10" i="15" s="1"/>
  <c r="V8" i="7"/>
  <c r="W8" i="7" s="1"/>
  <c r="X8" i="7" s="1"/>
  <c r="M8" i="8"/>
  <c r="N8" i="8" s="1"/>
  <c r="O8" i="8" s="1"/>
  <c r="R9" i="15" s="1"/>
  <c r="J7" i="8"/>
  <c r="K7" i="8" s="1"/>
  <c r="L7" i="8" s="1"/>
  <c r="M26" i="8"/>
  <c r="N26" i="8" s="1"/>
  <c r="O26" i="8" s="1"/>
  <c r="R27" i="15" s="1"/>
  <c r="M26" i="7"/>
  <c r="N26" i="7" s="1"/>
  <c r="S7" i="8"/>
  <c r="T7" i="8" s="1"/>
  <c r="U7" i="8" s="1"/>
  <c r="T8" i="15" s="1"/>
  <c r="S7" i="7"/>
  <c r="T7" i="7" s="1"/>
  <c r="U7" i="7" s="1"/>
  <c r="S31" i="8"/>
  <c r="T31" i="8" s="1"/>
  <c r="U31" i="8" s="1"/>
  <c r="T32" i="15" s="1"/>
  <c r="S31" i="7"/>
  <c r="T31" i="7" s="1"/>
  <c r="U31" i="7" s="1"/>
  <c r="S27" i="8"/>
  <c r="T27" i="8" s="1"/>
  <c r="U27" i="8" s="1"/>
  <c r="T28" i="15" s="1"/>
  <c r="S27" i="7"/>
  <c r="T27" i="7" s="1"/>
  <c r="U27" i="7" s="1"/>
  <c r="S23" i="8"/>
  <c r="T23" i="8" s="1"/>
  <c r="U23" i="8" s="1"/>
  <c r="T24" i="15" s="1"/>
  <c r="S23" i="7"/>
  <c r="T23" i="7" s="1"/>
  <c r="U23" i="7" s="1"/>
  <c r="S19" i="8"/>
  <c r="T19" i="8" s="1"/>
  <c r="U19" i="8" s="1"/>
  <c r="T20" i="15" s="1"/>
  <c r="S19" i="7"/>
  <c r="T19" i="7" s="1"/>
  <c r="U19" i="7" s="1"/>
  <c r="S15" i="8"/>
  <c r="T15" i="8" s="1"/>
  <c r="U15" i="8" s="1"/>
  <c r="T16" i="15" s="1"/>
  <c r="S15" i="7"/>
  <c r="T15" i="7" s="1"/>
  <c r="U15" i="7" s="1"/>
  <c r="S11" i="8"/>
  <c r="T11" i="8" s="1"/>
  <c r="U11" i="8" s="1"/>
  <c r="T12" i="15" s="1"/>
  <c r="S11" i="7"/>
  <c r="T11" i="7" s="1"/>
  <c r="U11" i="7" s="1"/>
  <c r="S52" i="8"/>
  <c r="T52" i="8" s="1"/>
  <c r="U52" i="8" s="1"/>
  <c r="T53" i="15" s="1"/>
  <c r="V30" i="7"/>
  <c r="W30" i="7" s="1"/>
  <c r="X30" i="7" s="1"/>
  <c r="V10" i="7"/>
  <c r="W10" i="7" s="1"/>
  <c r="X10" i="7" s="1"/>
  <c r="P15" i="8"/>
  <c r="Q15" i="8" s="1"/>
  <c r="R15" i="8" s="1"/>
  <c r="S16" i="15" s="1"/>
  <c r="G32" i="8"/>
  <c r="H32" i="8" s="1"/>
  <c r="P29" i="8"/>
  <c r="Q29" i="8" s="1"/>
  <c r="R29" i="8" s="1"/>
  <c r="S30" i="15" s="1"/>
  <c r="P29" i="7"/>
  <c r="Q29" i="7" s="1"/>
  <c r="V40" i="7"/>
  <c r="W40" i="7" s="1"/>
  <c r="X40" i="7" s="1"/>
  <c r="I40" i="7"/>
  <c r="P7" i="8"/>
  <c r="Q7" i="8" s="1"/>
  <c r="R7" i="8" s="1"/>
  <c r="S8" i="15" s="1"/>
  <c r="P7" i="7"/>
  <c r="Q7" i="7" s="1"/>
  <c r="S32" i="8"/>
  <c r="T32" i="8" s="1"/>
  <c r="U32" i="8" s="1"/>
  <c r="T33" i="15" s="1"/>
  <c r="S32" i="7"/>
  <c r="T32" i="7" s="1"/>
  <c r="U32" i="7" s="1"/>
  <c r="S28" i="8"/>
  <c r="T28" i="8" s="1"/>
  <c r="U28" i="8" s="1"/>
  <c r="T29" i="15" s="1"/>
  <c r="S28" i="7"/>
  <c r="T28" i="7" s="1"/>
  <c r="U28" i="7" s="1"/>
  <c r="S24" i="8"/>
  <c r="T24" i="8" s="1"/>
  <c r="U24" i="8" s="1"/>
  <c r="T25" i="15" s="1"/>
  <c r="S24" i="7"/>
  <c r="T24" i="7" s="1"/>
  <c r="U24" i="7" s="1"/>
  <c r="S20" i="8"/>
  <c r="T20" i="8" s="1"/>
  <c r="U20" i="8" s="1"/>
  <c r="T21" i="15" s="1"/>
  <c r="S20" i="7"/>
  <c r="T20" i="7" s="1"/>
  <c r="U20" i="7" s="1"/>
  <c r="V36" i="7"/>
  <c r="W36" i="7" s="1"/>
  <c r="X36" i="7" s="1"/>
  <c r="V18" i="5"/>
  <c r="W18" i="5" s="1"/>
  <c r="X18" i="5" s="1"/>
  <c r="V43" i="5"/>
  <c r="W43" i="5" s="1"/>
  <c r="X43" i="5" s="1"/>
  <c r="I20" i="8"/>
  <c r="P21" i="15" s="1"/>
  <c r="G19" i="8"/>
  <c r="H19" i="8" s="1"/>
  <c r="G19" i="7"/>
  <c r="H19" i="7" s="1"/>
  <c r="S33" i="8"/>
  <c r="T33" i="8" s="1"/>
  <c r="U33" i="8" s="1"/>
  <c r="T34" i="15" s="1"/>
  <c r="S33" i="7"/>
  <c r="T33" i="7" s="1"/>
  <c r="U33" i="7" s="1"/>
  <c r="S29" i="8"/>
  <c r="T29" i="8" s="1"/>
  <c r="U29" i="8" s="1"/>
  <c r="T30" i="15" s="1"/>
  <c r="S29" i="7"/>
  <c r="T29" i="7" s="1"/>
  <c r="U29" i="7" s="1"/>
  <c r="S25" i="8"/>
  <c r="T25" i="8" s="1"/>
  <c r="U25" i="8" s="1"/>
  <c r="T26" i="15" s="1"/>
  <c r="S25" i="7"/>
  <c r="T25" i="7" s="1"/>
  <c r="U25" i="7" s="1"/>
  <c r="S21" i="8"/>
  <c r="T21" i="8" s="1"/>
  <c r="U21" i="8" s="1"/>
  <c r="T22" i="15" s="1"/>
  <c r="S21" i="7"/>
  <c r="T21" i="7" s="1"/>
  <c r="U21" i="7" s="1"/>
  <c r="S17" i="8"/>
  <c r="T17" i="8" s="1"/>
  <c r="U17" i="8" s="1"/>
  <c r="T18" i="15" s="1"/>
  <c r="S17" i="7"/>
  <c r="T17" i="7" s="1"/>
  <c r="U17" i="7" s="1"/>
  <c r="S13" i="8"/>
  <c r="T13" i="8" s="1"/>
  <c r="U13" i="8" s="1"/>
  <c r="T14" i="15" s="1"/>
  <c r="S13" i="7"/>
  <c r="T13" i="7" s="1"/>
  <c r="U13" i="7" s="1"/>
  <c r="S9" i="8"/>
  <c r="T9" i="8" s="1"/>
  <c r="U9" i="8" s="1"/>
  <c r="T10" i="15" s="1"/>
  <c r="S9" i="7"/>
  <c r="T9" i="7" s="1"/>
  <c r="U9" i="7" s="1"/>
  <c r="M23" i="8"/>
  <c r="N23" i="8" s="1"/>
  <c r="O23" i="8" s="1"/>
  <c r="R24" i="15" s="1"/>
  <c r="P18" i="8"/>
  <c r="Q18" i="8" s="1"/>
  <c r="R18" i="8" s="1"/>
  <c r="S19" i="15" s="1"/>
  <c r="P18" i="7"/>
  <c r="Q18" i="7" s="1"/>
  <c r="J23" i="8"/>
  <c r="K23" i="8" s="1"/>
  <c r="L23" i="8" s="1"/>
  <c r="Q24" i="15" s="1"/>
  <c r="J23" i="7"/>
  <c r="K23" i="7" s="1"/>
  <c r="S8" i="8"/>
  <c r="T8" i="8" s="1"/>
  <c r="U8" i="8" s="1"/>
  <c r="T9" i="15" s="1"/>
  <c r="S8" i="7"/>
  <c r="T8" i="7" s="1"/>
  <c r="U8" i="7" s="1"/>
  <c r="S34" i="8"/>
  <c r="T34" i="8" s="1"/>
  <c r="U34" i="8" s="1"/>
  <c r="T35" i="15" s="1"/>
  <c r="S34" i="7"/>
  <c r="T34" i="7" s="1"/>
  <c r="U34" i="7" s="1"/>
  <c r="S30" i="8"/>
  <c r="T30" i="8" s="1"/>
  <c r="U30" i="8" s="1"/>
  <c r="T31" i="15" s="1"/>
  <c r="S30" i="7"/>
  <c r="T30" i="7" s="1"/>
  <c r="U30" i="7" s="1"/>
  <c r="S26" i="8"/>
  <c r="T26" i="8" s="1"/>
  <c r="U26" i="8" s="1"/>
  <c r="T27" i="15" s="1"/>
  <c r="S26" i="7"/>
  <c r="T26" i="7" s="1"/>
  <c r="U26" i="7" s="1"/>
  <c r="S22" i="8"/>
  <c r="T22" i="8" s="1"/>
  <c r="U22" i="8" s="1"/>
  <c r="T23" i="15" s="1"/>
  <c r="S22" i="7"/>
  <c r="T22" i="7" s="1"/>
  <c r="U22" i="7" s="1"/>
  <c r="S18" i="8"/>
  <c r="T18" i="8" s="1"/>
  <c r="U18" i="8" s="1"/>
  <c r="T19" i="15" s="1"/>
  <c r="S18" i="7"/>
  <c r="T18" i="7" s="1"/>
  <c r="U18" i="7" s="1"/>
  <c r="S14" i="8"/>
  <c r="T14" i="8" s="1"/>
  <c r="U14" i="8" s="1"/>
  <c r="T15" i="15" s="1"/>
  <c r="S14" i="7"/>
  <c r="T14" i="7" s="1"/>
  <c r="U14" i="7" s="1"/>
  <c r="S10" i="8"/>
  <c r="T10" i="8" s="1"/>
  <c r="U10" i="8" s="1"/>
  <c r="T11" i="15" s="1"/>
  <c r="S10" i="7"/>
  <c r="T10" i="7" s="1"/>
  <c r="U10" i="7" s="1"/>
  <c r="S48" i="8"/>
  <c r="T48" i="8" s="1"/>
  <c r="U48" i="8" s="1"/>
  <c r="T49" i="15" s="1"/>
  <c r="G16" i="8"/>
  <c r="H16" i="8" s="1"/>
  <c r="J20" i="8"/>
  <c r="K20" i="8" s="1"/>
  <c r="L20" i="8" s="1"/>
  <c r="Q21" i="15" s="1"/>
  <c r="V45" i="5"/>
  <c r="W45" i="5" s="1"/>
  <c r="X45" i="5" s="1"/>
  <c r="C27" i="14"/>
  <c r="K55" i="13"/>
  <c r="C14" i="14"/>
  <c r="F57" i="13"/>
  <c r="D56" i="13"/>
  <c r="C7" i="14"/>
  <c r="C15" i="14"/>
  <c r="G55" i="13"/>
  <c r="C16" i="14"/>
  <c r="G56" i="13"/>
  <c r="Q8" i="15"/>
  <c r="C13" i="14"/>
  <c r="F56" i="13"/>
  <c r="K57" i="13"/>
  <c r="C29" i="14"/>
  <c r="R8" i="15"/>
  <c r="P41" i="8"/>
  <c r="Q41" i="8" s="1"/>
  <c r="R41" i="8" s="1"/>
  <c r="S42" i="15" s="1"/>
  <c r="P41" i="7"/>
  <c r="Q41" i="7" s="1"/>
  <c r="P53" i="8"/>
  <c r="Q53" i="8" s="1"/>
  <c r="R53" i="8" s="1"/>
  <c r="S54" i="15" s="1"/>
  <c r="P53" i="7"/>
  <c r="Q53" i="7" s="1"/>
  <c r="C30" i="14"/>
  <c r="L55" i="13"/>
  <c r="V57" i="6"/>
  <c r="W57" i="6" s="1"/>
  <c r="X57" i="6" s="1"/>
  <c r="I57" i="6"/>
  <c r="M64" i="8"/>
  <c r="N64" i="8" s="1"/>
  <c r="O64" i="8" s="1"/>
  <c r="R65" i="15" s="1"/>
  <c r="M64" i="7"/>
  <c r="N64" i="7" s="1"/>
  <c r="O64" i="7" s="1"/>
  <c r="S62" i="8"/>
  <c r="T62" i="8" s="1"/>
  <c r="U62" i="8" s="1"/>
  <c r="T63" i="15" s="1"/>
  <c r="S62" i="7"/>
  <c r="T62" i="7" s="1"/>
  <c r="U62" i="7" s="1"/>
  <c r="J61" i="8"/>
  <c r="K61" i="8" s="1"/>
  <c r="L61" i="8" s="1"/>
  <c r="Q62" i="15" s="1"/>
  <c r="J61" i="7"/>
  <c r="K61" i="7" s="1"/>
  <c r="L61" i="7" s="1"/>
  <c r="P59" i="8"/>
  <c r="Q59" i="8" s="1"/>
  <c r="R59" i="8" s="1"/>
  <c r="S60" i="15" s="1"/>
  <c r="P59" i="7"/>
  <c r="Q59" i="7" s="1"/>
  <c r="R59" i="7" s="1"/>
  <c r="G57" i="8"/>
  <c r="H57" i="8" s="1"/>
  <c r="G57" i="7"/>
  <c r="H57" i="7" s="1"/>
  <c r="I46" i="8"/>
  <c r="P47" i="15" s="1"/>
  <c r="V46" i="8"/>
  <c r="W46" i="8" s="1"/>
  <c r="X46" i="8" s="1"/>
  <c r="I58" i="8"/>
  <c r="P59" i="15" s="1"/>
  <c r="V58" i="8"/>
  <c r="W58" i="8" s="1"/>
  <c r="X58" i="8" s="1"/>
  <c r="I50" i="8"/>
  <c r="P51" i="15" s="1"/>
  <c r="V50" i="8"/>
  <c r="W50" i="8" s="1"/>
  <c r="X50" i="8" s="1"/>
  <c r="I33" i="8"/>
  <c r="P34" i="15" s="1"/>
  <c r="V33" i="8"/>
  <c r="W33" i="8" s="1"/>
  <c r="X33" i="8" s="1"/>
  <c r="I47" i="8"/>
  <c r="P48" i="15" s="1"/>
  <c r="V47" i="8"/>
  <c r="W47" i="8" s="1"/>
  <c r="X47" i="8" s="1"/>
  <c r="I15" i="8"/>
  <c r="P16" i="15" s="1"/>
  <c r="V15" i="8"/>
  <c r="W15" i="8" s="1"/>
  <c r="X15" i="8" s="1"/>
  <c r="I59" i="8"/>
  <c r="P60" i="15" s="1"/>
  <c r="V59" i="8"/>
  <c r="W59" i="8" s="1"/>
  <c r="X59" i="8" s="1"/>
  <c r="I42" i="8"/>
  <c r="P43" i="15" s="1"/>
  <c r="V42" i="8"/>
  <c r="W42" i="8" s="1"/>
  <c r="X42" i="8" s="1"/>
  <c r="I27" i="8"/>
  <c r="P28" i="15" s="1"/>
  <c r="P30" i="8"/>
  <c r="Q30" i="8" s="1"/>
  <c r="R30" i="8" s="1"/>
  <c r="S31" i="15" s="1"/>
  <c r="P61" i="8"/>
  <c r="Q61" i="8" s="1"/>
  <c r="R61" i="8" s="1"/>
  <c r="S62" i="15" s="1"/>
  <c r="G60" i="8"/>
  <c r="H60" i="8" s="1"/>
  <c r="M58" i="8"/>
  <c r="N58" i="8" s="1"/>
  <c r="O58" i="8" s="1"/>
  <c r="R59" i="15" s="1"/>
  <c r="J38" i="8"/>
  <c r="K38" i="8" s="1"/>
  <c r="L38" i="8" s="1"/>
  <c r="Q39" i="15" s="1"/>
  <c r="S54" i="8"/>
  <c r="T54" i="8" s="1"/>
  <c r="U54" i="8" s="1"/>
  <c r="T55" i="15" s="1"/>
  <c r="V8" i="5"/>
  <c r="W8" i="5" s="1"/>
  <c r="X8" i="5" s="1"/>
  <c r="V49" i="5"/>
  <c r="W49" i="5" s="1"/>
  <c r="X49" i="5" s="1"/>
  <c r="V39" i="5"/>
  <c r="W39" i="5" s="1"/>
  <c r="X39" i="5" s="1"/>
  <c r="V30" i="5"/>
  <c r="W30" i="5" s="1"/>
  <c r="X30" i="5" s="1"/>
  <c r="C23" i="14"/>
  <c r="I57" i="13"/>
  <c r="C26" i="14"/>
  <c r="J57" i="13"/>
  <c r="C19" i="14"/>
  <c r="H56" i="13"/>
  <c r="I9" i="8"/>
  <c r="P10" i="15" s="1"/>
  <c r="V9" i="8"/>
  <c r="W9" i="8" s="1"/>
  <c r="X9" i="8" s="1"/>
  <c r="C9" i="14"/>
  <c r="E55" i="13"/>
  <c r="I7" i="8"/>
  <c r="V7" i="8"/>
  <c r="W7" i="8" s="1"/>
  <c r="X7" i="8" s="1"/>
  <c r="P49" i="8"/>
  <c r="Q49" i="8" s="1"/>
  <c r="R49" i="8" s="1"/>
  <c r="S50" i="15" s="1"/>
  <c r="P49" i="7"/>
  <c r="Q49" i="7" s="1"/>
  <c r="C10" i="14"/>
  <c r="E56" i="13"/>
  <c r="C8" i="14"/>
  <c r="D57" i="13"/>
  <c r="C24" i="14"/>
  <c r="J55" i="13"/>
  <c r="C20" i="14"/>
  <c r="H57" i="13"/>
  <c r="G65" i="8"/>
  <c r="H65" i="8" s="1"/>
  <c r="G65" i="7"/>
  <c r="H65" i="7" s="1"/>
  <c r="M63" i="8"/>
  <c r="N63" i="8" s="1"/>
  <c r="O63" i="8" s="1"/>
  <c r="R64" i="15" s="1"/>
  <c r="M63" i="7"/>
  <c r="N63" i="7" s="1"/>
  <c r="O63" i="7" s="1"/>
  <c r="S61" i="8"/>
  <c r="T61" i="8" s="1"/>
  <c r="U61" i="8" s="1"/>
  <c r="T62" i="15" s="1"/>
  <c r="S61" i="7"/>
  <c r="T61" i="7" s="1"/>
  <c r="U61" i="7" s="1"/>
  <c r="J60" i="8"/>
  <c r="K60" i="8" s="1"/>
  <c r="L60" i="8" s="1"/>
  <c r="Q61" i="15" s="1"/>
  <c r="J60" i="7"/>
  <c r="K60" i="7" s="1"/>
  <c r="L60" i="7" s="1"/>
  <c r="P58" i="8"/>
  <c r="Q58" i="8" s="1"/>
  <c r="R58" i="8" s="1"/>
  <c r="S59" i="15" s="1"/>
  <c r="P58" i="7"/>
  <c r="Q58" i="7" s="1"/>
  <c r="R58" i="7" s="1"/>
  <c r="I53" i="8"/>
  <c r="P54" i="15" s="1"/>
  <c r="V53" i="8"/>
  <c r="W53" i="8" s="1"/>
  <c r="X53" i="8" s="1"/>
  <c r="I37" i="8"/>
  <c r="P38" i="15" s="1"/>
  <c r="I58" i="7"/>
  <c r="I41" i="8"/>
  <c r="P42" i="15" s="1"/>
  <c r="V41" i="8"/>
  <c r="W41" i="8" s="1"/>
  <c r="X41" i="8" s="1"/>
  <c r="I60" i="7"/>
  <c r="I48" i="8"/>
  <c r="P49" i="15" s="1"/>
  <c r="V48" i="8"/>
  <c r="W48" i="8" s="1"/>
  <c r="X48" i="8" s="1"/>
  <c r="I18" i="8"/>
  <c r="P19" i="15" s="1"/>
  <c r="I59" i="7"/>
  <c r="I49" i="8"/>
  <c r="P50" i="15" s="1"/>
  <c r="V49" i="8"/>
  <c r="W49" i="8" s="1"/>
  <c r="X49" i="8" s="1"/>
  <c r="V30" i="8"/>
  <c r="W30" i="8" s="1"/>
  <c r="X30" i="8" s="1"/>
  <c r="I14" i="8"/>
  <c r="P15" i="15" s="1"/>
  <c r="V14" i="8"/>
  <c r="W14" i="8" s="1"/>
  <c r="X14" i="8" s="1"/>
  <c r="P31" i="8"/>
  <c r="Q31" i="8" s="1"/>
  <c r="R31" i="8" s="1"/>
  <c r="S32" i="15" s="1"/>
  <c r="P27" i="8"/>
  <c r="Q27" i="8" s="1"/>
  <c r="R27" i="8" s="1"/>
  <c r="S28" i="15" s="1"/>
  <c r="V59" i="6"/>
  <c r="W59" i="6" s="1"/>
  <c r="X59" i="6" s="1"/>
  <c r="V53" i="5"/>
  <c r="W53" i="5" s="1"/>
  <c r="X53" i="5" s="1"/>
  <c r="V26" i="5"/>
  <c r="W26" i="5" s="1"/>
  <c r="X26" i="5" s="1"/>
  <c r="V38" i="6"/>
  <c r="W38" i="6" s="1"/>
  <c r="X38" i="6" s="1"/>
  <c r="V36" i="6"/>
  <c r="W36" i="6" s="1"/>
  <c r="X36" i="6" s="1"/>
  <c r="C28" i="14"/>
  <c r="K56" i="13"/>
  <c r="C25" i="14"/>
  <c r="J56" i="13"/>
  <c r="I10" i="8"/>
  <c r="P11" i="15" s="1"/>
  <c r="V10" i="8"/>
  <c r="W10" i="8" s="1"/>
  <c r="X10" i="8" s="1"/>
  <c r="C17" i="14"/>
  <c r="G57" i="13"/>
  <c r="P32" i="8"/>
  <c r="Q32" i="8" s="1"/>
  <c r="R32" i="8" s="1"/>
  <c r="S33" i="15" s="1"/>
  <c r="P32" i="7"/>
  <c r="Q32" i="7" s="1"/>
  <c r="S57" i="8"/>
  <c r="T57" i="8" s="1"/>
  <c r="U57" i="8" s="1"/>
  <c r="T58" i="15" s="1"/>
  <c r="S57" i="7"/>
  <c r="T57" i="7" s="1"/>
  <c r="U57" i="7" s="1"/>
  <c r="C6" i="14"/>
  <c r="D55" i="13"/>
  <c r="P37" i="8"/>
  <c r="Q37" i="8" s="1"/>
  <c r="R37" i="8" s="1"/>
  <c r="S38" i="15" s="1"/>
  <c r="P37" i="7"/>
  <c r="Q37" i="7" s="1"/>
  <c r="C18" i="14"/>
  <c r="H55" i="13"/>
  <c r="V61" i="6"/>
  <c r="W61" i="6" s="1"/>
  <c r="X61" i="6" s="1"/>
  <c r="I61" i="6"/>
  <c r="J65" i="8"/>
  <c r="K65" i="8" s="1"/>
  <c r="L65" i="8" s="1"/>
  <c r="Q66" i="15" s="1"/>
  <c r="J65" i="7"/>
  <c r="K65" i="7" s="1"/>
  <c r="L65" i="7" s="1"/>
  <c r="P63" i="8"/>
  <c r="Q63" i="8" s="1"/>
  <c r="R63" i="8" s="1"/>
  <c r="S64" i="15" s="1"/>
  <c r="P63" i="7"/>
  <c r="Q63" i="7" s="1"/>
  <c r="R63" i="7" s="1"/>
  <c r="G62" i="8"/>
  <c r="H62" i="8" s="1"/>
  <c r="G62" i="7"/>
  <c r="H62" i="7" s="1"/>
  <c r="M60" i="8"/>
  <c r="N60" i="8" s="1"/>
  <c r="O60" i="8" s="1"/>
  <c r="R61" i="15" s="1"/>
  <c r="M60" i="7"/>
  <c r="N60" i="7" s="1"/>
  <c r="O60" i="7" s="1"/>
  <c r="S58" i="7"/>
  <c r="T58" i="7" s="1"/>
  <c r="U58" i="7" s="1"/>
  <c r="S58" i="8"/>
  <c r="T58" i="8" s="1"/>
  <c r="U58" i="8" s="1"/>
  <c r="T59" i="15" s="1"/>
  <c r="I39" i="8"/>
  <c r="P40" i="15" s="1"/>
  <c r="V39" i="8"/>
  <c r="W39" i="8" s="1"/>
  <c r="X39" i="8" s="1"/>
  <c r="I43" i="8"/>
  <c r="P44" i="15" s="1"/>
  <c r="V43" i="8"/>
  <c r="W43" i="8" s="1"/>
  <c r="X43" i="8" s="1"/>
  <c r="I17" i="8"/>
  <c r="P18" i="15" s="1"/>
  <c r="V17" i="8"/>
  <c r="W17" i="8" s="1"/>
  <c r="X17" i="8" s="1"/>
  <c r="I64" i="8"/>
  <c r="P65" i="15" s="1"/>
  <c r="V64" i="8"/>
  <c r="W64" i="8" s="1"/>
  <c r="X64" i="8" s="1"/>
  <c r="I54" i="8"/>
  <c r="P55" i="15" s="1"/>
  <c r="V54" i="8"/>
  <c r="W54" i="8" s="1"/>
  <c r="X54" i="8" s="1"/>
  <c r="I38" i="8"/>
  <c r="P39" i="15" s="1"/>
  <c r="V38" i="8"/>
  <c r="W38" i="8" s="1"/>
  <c r="X38" i="8" s="1"/>
  <c r="I28" i="8"/>
  <c r="P29" i="15" s="1"/>
  <c r="I12" i="8"/>
  <c r="P13" i="15" s="1"/>
  <c r="V12" i="8"/>
  <c r="W12" i="8" s="1"/>
  <c r="X12" i="8" s="1"/>
  <c r="V63" i="8"/>
  <c r="W63" i="8" s="1"/>
  <c r="X63" i="8" s="1"/>
  <c r="I35" i="8"/>
  <c r="P36" i="15" s="1"/>
  <c r="I24" i="8"/>
  <c r="P25" i="15" s="1"/>
  <c r="V24" i="8"/>
  <c r="W24" i="8" s="1"/>
  <c r="X24" i="8" s="1"/>
  <c r="P34" i="8"/>
  <c r="Q34" i="8" s="1"/>
  <c r="R34" i="8" s="1"/>
  <c r="S35" i="15" s="1"/>
  <c r="S60" i="8"/>
  <c r="T60" i="8" s="1"/>
  <c r="U60" i="8" s="1"/>
  <c r="T61" i="15" s="1"/>
  <c r="J59" i="8"/>
  <c r="K59" i="8" s="1"/>
  <c r="L59" i="8" s="1"/>
  <c r="Q60" i="15" s="1"/>
  <c r="P26" i="8"/>
  <c r="Q26" i="8" s="1"/>
  <c r="R26" i="8" s="1"/>
  <c r="S27" i="15" s="1"/>
  <c r="V31" i="6"/>
  <c r="W31" i="6" s="1"/>
  <c r="X31" i="6" s="1"/>
  <c r="C11" i="14"/>
  <c r="E57" i="13"/>
  <c r="C31" i="14"/>
  <c r="L56" i="13"/>
  <c r="C21" i="14"/>
  <c r="I55" i="13"/>
  <c r="P35" i="8"/>
  <c r="Q35" i="8" s="1"/>
  <c r="R35" i="8" s="1"/>
  <c r="S36" i="15" s="1"/>
  <c r="P35" i="7"/>
  <c r="Q35" i="7" s="1"/>
  <c r="C22" i="14"/>
  <c r="I56" i="13"/>
  <c r="P45" i="8"/>
  <c r="Q45" i="8" s="1"/>
  <c r="R45" i="8" s="1"/>
  <c r="S46" i="15" s="1"/>
  <c r="P45" i="7"/>
  <c r="Q45" i="7" s="1"/>
  <c r="P28" i="8"/>
  <c r="Q28" i="8" s="1"/>
  <c r="R28" i="8" s="1"/>
  <c r="S29" i="15" s="1"/>
  <c r="P28" i="7"/>
  <c r="Q28" i="7" s="1"/>
  <c r="C32" i="14"/>
  <c r="L57" i="13"/>
  <c r="I60" i="6"/>
  <c r="V60" i="6"/>
  <c r="W60" i="6" s="1"/>
  <c r="X60" i="6" s="1"/>
  <c r="S65" i="8"/>
  <c r="T65" i="8" s="1"/>
  <c r="U65" i="8" s="1"/>
  <c r="T66" i="15" s="1"/>
  <c r="S65" i="7"/>
  <c r="T65" i="7" s="1"/>
  <c r="U65" i="7" s="1"/>
  <c r="J64" i="8"/>
  <c r="K64" i="8" s="1"/>
  <c r="L64" i="8" s="1"/>
  <c r="Q65" i="15" s="1"/>
  <c r="J64" i="7"/>
  <c r="K64" i="7" s="1"/>
  <c r="L64" i="7" s="1"/>
  <c r="P62" i="8"/>
  <c r="Q62" i="8" s="1"/>
  <c r="R62" i="8" s="1"/>
  <c r="S63" i="15" s="1"/>
  <c r="P62" i="7"/>
  <c r="Q62" i="7" s="1"/>
  <c r="R62" i="7" s="1"/>
  <c r="G61" i="8"/>
  <c r="H61" i="8" s="1"/>
  <c r="G61" i="7"/>
  <c r="H61" i="7" s="1"/>
  <c r="M59" i="8"/>
  <c r="N59" i="8" s="1"/>
  <c r="O59" i="8" s="1"/>
  <c r="R60" i="15" s="1"/>
  <c r="M59" i="7"/>
  <c r="N59" i="7" s="1"/>
  <c r="O59" i="7" s="1"/>
  <c r="C12" i="14"/>
  <c r="F55" i="13"/>
  <c r="I56" i="8"/>
  <c r="P57" i="15" s="1"/>
  <c r="V56" i="8"/>
  <c r="W56" i="8" s="1"/>
  <c r="X56" i="8" s="1"/>
  <c r="I40" i="8"/>
  <c r="P41" i="15" s="1"/>
  <c r="V40" i="8"/>
  <c r="W40" i="8" s="1"/>
  <c r="X40" i="8" s="1"/>
  <c r="I23" i="8"/>
  <c r="P24" i="15" s="1"/>
  <c r="V23" i="8"/>
  <c r="W23" i="8" s="1"/>
  <c r="X23" i="8" s="1"/>
  <c r="I44" i="8"/>
  <c r="P45" i="15" s="1"/>
  <c r="V44" i="8"/>
  <c r="W44" i="8" s="1"/>
  <c r="X44" i="8" s="1"/>
  <c r="I22" i="8"/>
  <c r="P23" i="15" s="1"/>
  <c r="I64" i="7"/>
  <c r="I45" i="8"/>
  <c r="P46" i="15" s="1"/>
  <c r="V45" i="8"/>
  <c r="W45" i="8" s="1"/>
  <c r="X45" i="8" s="1"/>
  <c r="I29" i="8"/>
  <c r="P30" i="15" s="1"/>
  <c r="V29" i="8"/>
  <c r="W29" i="8" s="1"/>
  <c r="X29" i="8" s="1"/>
  <c r="I63" i="7"/>
  <c r="V63" i="7"/>
  <c r="W63" i="7" s="1"/>
  <c r="X63" i="7" s="1"/>
  <c r="I52" i="8"/>
  <c r="P53" i="15" s="1"/>
  <c r="V52" i="8"/>
  <c r="W52" i="8" s="1"/>
  <c r="X52" i="8" s="1"/>
  <c r="I25" i="8"/>
  <c r="P26" i="15" s="1"/>
  <c r="V25" i="8"/>
  <c r="W25" i="8" s="1"/>
  <c r="X25" i="8" s="1"/>
  <c r="V58" i="6"/>
  <c r="W58" i="6" s="1"/>
  <c r="X58" i="6" s="1"/>
  <c r="V27" i="6"/>
  <c r="W27" i="6" s="1"/>
  <c r="X27" i="6" s="1"/>
  <c r="V34" i="5"/>
  <c r="W34" i="5" s="1"/>
  <c r="X34" i="5" s="1"/>
  <c r="V51" i="8" l="1"/>
  <c r="W51" i="8" s="1"/>
  <c r="X51" i="8" s="1"/>
  <c r="V55" i="8"/>
  <c r="W55" i="8" s="1"/>
  <c r="X55" i="8" s="1"/>
  <c r="V8" i="8"/>
  <c r="W8" i="8" s="1"/>
  <c r="X8" i="8" s="1"/>
  <c r="V11" i="8"/>
  <c r="W11" i="8" s="1"/>
  <c r="X11" i="8" s="1"/>
  <c r="I21" i="8"/>
  <c r="P22" i="15" s="1"/>
  <c r="V64" i="7"/>
  <c r="W64" i="7" s="1"/>
  <c r="X64" i="7" s="1"/>
  <c r="V35" i="8"/>
  <c r="W35" i="8" s="1"/>
  <c r="X35" i="8" s="1"/>
  <c r="V27" i="8"/>
  <c r="W27" i="8" s="1"/>
  <c r="X27" i="8" s="1"/>
  <c r="V36" i="8"/>
  <c r="W36" i="8" s="1"/>
  <c r="X36" i="8" s="1"/>
  <c r="V28" i="8"/>
  <c r="W28" i="8" s="1"/>
  <c r="X28" i="8" s="1"/>
  <c r="V22" i="8"/>
  <c r="W22" i="8" s="1"/>
  <c r="X22" i="8" s="1"/>
  <c r="V37" i="8"/>
  <c r="W37" i="8" s="1"/>
  <c r="X37" i="8" s="1"/>
  <c r="V20" i="8"/>
  <c r="W20" i="8" s="1"/>
  <c r="X20" i="8" s="1"/>
  <c r="I36" i="8"/>
  <c r="P37" i="15" s="1"/>
  <c r="V34" i="8"/>
  <c r="W34" i="8" s="1"/>
  <c r="X34" i="8" s="1"/>
  <c r="V31" i="8"/>
  <c r="W31" i="8" s="1"/>
  <c r="X31" i="8" s="1"/>
  <c r="F15" i="13"/>
  <c r="C44" i="14" s="1"/>
  <c r="F44" i="14" s="1"/>
  <c r="G44" i="14" s="1"/>
  <c r="V26" i="8"/>
  <c r="W26" i="8" s="1"/>
  <c r="X26" i="8" s="1"/>
  <c r="V13" i="8"/>
  <c r="W13" i="8" s="1"/>
  <c r="X13" i="8" s="1"/>
  <c r="L23" i="7"/>
  <c r="V23" i="7"/>
  <c r="W23" i="7" s="1"/>
  <c r="X23" i="7" s="1"/>
  <c r="I19" i="8"/>
  <c r="P20" i="15" s="1"/>
  <c r="V19" i="8"/>
  <c r="W19" i="8" s="1"/>
  <c r="X19" i="8" s="1"/>
  <c r="I32" i="8"/>
  <c r="P33" i="15" s="1"/>
  <c r="V32" i="8"/>
  <c r="W32" i="8" s="1"/>
  <c r="X32" i="8" s="1"/>
  <c r="I19" i="7"/>
  <c r="V19" i="7"/>
  <c r="W19" i="7" s="1"/>
  <c r="X19" i="7" s="1"/>
  <c r="O26" i="7"/>
  <c r="V26" i="7"/>
  <c r="W26" i="7" s="1"/>
  <c r="X26" i="7" s="1"/>
  <c r="I16" i="8"/>
  <c r="P17" i="15" s="1"/>
  <c r="V16" i="8"/>
  <c r="W16" i="8" s="1"/>
  <c r="X16" i="8" s="1"/>
  <c r="R18" i="7"/>
  <c r="V18" i="7"/>
  <c r="W18" i="7" s="1"/>
  <c r="X18" i="7" s="1"/>
  <c r="R7" i="7"/>
  <c r="V7" i="7"/>
  <c r="W7" i="7" s="1"/>
  <c r="X7" i="7" s="1"/>
  <c r="R29" i="7"/>
  <c r="V29" i="7"/>
  <c r="W29" i="7" s="1"/>
  <c r="X29" i="7" s="1"/>
  <c r="V60" i="7"/>
  <c r="W60" i="7" s="1"/>
  <c r="X60" i="7" s="1"/>
  <c r="V58" i="7"/>
  <c r="W58" i="7" s="1"/>
  <c r="X58" i="7" s="1"/>
  <c r="V62" i="7"/>
  <c r="W62" i="7" s="1"/>
  <c r="X62" i="7" s="1"/>
  <c r="I62" i="7"/>
  <c r="F17" i="14"/>
  <c r="G17" i="14" s="1"/>
  <c r="D17" i="14"/>
  <c r="F25" i="14"/>
  <c r="G25" i="14" s="1"/>
  <c r="D25" i="14"/>
  <c r="I65" i="8"/>
  <c r="P66" i="15" s="1"/>
  <c r="V65" i="8"/>
  <c r="W65" i="8" s="1"/>
  <c r="X65" i="8" s="1"/>
  <c r="F24" i="14"/>
  <c r="G24" i="14" s="1"/>
  <c r="D24" i="14"/>
  <c r="F10" i="14"/>
  <c r="G10" i="14" s="1"/>
  <c r="D10" i="14"/>
  <c r="F9" i="14"/>
  <c r="G9" i="14" s="1"/>
  <c r="D9" i="14"/>
  <c r="F19" i="14"/>
  <c r="G19" i="14" s="1"/>
  <c r="D19" i="14"/>
  <c r="F23" i="14"/>
  <c r="G23" i="14" s="1"/>
  <c r="D23" i="14"/>
  <c r="I60" i="8"/>
  <c r="P61" i="15" s="1"/>
  <c r="V60" i="8"/>
  <c r="W60" i="8" s="1"/>
  <c r="X60" i="8" s="1"/>
  <c r="I57" i="7"/>
  <c r="V57" i="7"/>
  <c r="W57" i="7" s="1"/>
  <c r="X57" i="7" s="1"/>
  <c r="R41" i="7"/>
  <c r="V41" i="7"/>
  <c r="W41" i="7" s="1"/>
  <c r="X41" i="7" s="1"/>
  <c r="F32" i="14"/>
  <c r="G32" i="14" s="1"/>
  <c r="D32" i="14"/>
  <c r="F31" i="14"/>
  <c r="G31" i="14" s="1"/>
  <c r="D31" i="14"/>
  <c r="R37" i="7"/>
  <c r="V37" i="7"/>
  <c r="W37" i="7" s="1"/>
  <c r="X37" i="7" s="1"/>
  <c r="I65" i="7"/>
  <c r="V65" i="7"/>
  <c r="W65" i="7" s="1"/>
  <c r="X65" i="7" s="1"/>
  <c r="F16" i="14"/>
  <c r="G16" i="14" s="1"/>
  <c r="D16" i="14"/>
  <c r="F27" i="14"/>
  <c r="G27" i="14" s="1"/>
  <c r="D27" i="14"/>
  <c r="F14" i="13"/>
  <c r="C43" i="14" s="1"/>
  <c r="C19" i="13"/>
  <c r="C45" i="14" s="1"/>
  <c r="F13" i="13"/>
  <c r="C42" i="14" s="1"/>
  <c r="E13" i="13"/>
  <c r="C39" i="14" s="1"/>
  <c r="D15" i="13"/>
  <c r="C38" i="14" s="1"/>
  <c r="R45" i="7"/>
  <c r="V45" i="7"/>
  <c r="W45" i="7" s="1"/>
  <c r="X45" i="7" s="1"/>
  <c r="R35" i="7"/>
  <c r="V35" i="7"/>
  <c r="W35" i="7" s="1"/>
  <c r="X35" i="7" s="1"/>
  <c r="I62" i="8"/>
  <c r="P63" i="15" s="1"/>
  <c r="V62" i="8"/>
  <c r="W62" i="8" s="1"/>
  <c r="X62" i="8" s="1"/>
  <c r="F18" i="14"/>
  <c r="G18" i="14" s="1"/>
  <c r="D18" i="14"/>
  <c r="F6" i="14"/>
  <c r="G6" i="14" s="1"/>
  <c r="D6" i="14"/>
  <c r="F28" i="14"/>
  <c r="G28" i="14" s="1"/>
  <c r="D28" i="14"/>
  <c r="F20" i="14"/>
  <c r="G20" i="14" s="1"/>
  <c r="D20" i="14"/>
  <c r="F8" i="14"/>
  <c r="G8" i="14" s="1"/>
  <c r="D8" i="14"/>
  <c r="P8" i="15"/>
  <c r="F26" i="14"/>
  <c r="G26" i="14" s="1"/>
  <c r="D26" i="14"/>
  <c r="R53" i="7"/>
  <c r="V53" i="7"/>
  <c r="W53" i="7" s="1"/>
  <c r="X53" i="7" s="1"/>
  <c r="F29" i="14"/>
  <c r="G29" i="14" s="1"/>
  <c r="D29" i="14"/>
  <c r="F7" i="14"/>
  <c r="G7" i="14" s="1"/>
  <c r="D7" i="14"/>
  <c r="C20" i="13"/>
  <c r="C46" i="14" s="1"/>
  <c r="I61" i="8"/>
  <c r="P62" i="15" s="1"/>
  <c r="V61" i="8"/>
  <c r="W61" i="8" s="1"/>
  <c r="X61" i="8" s="1"/>
  <c r="F22" i="14"/>
  <c r="G22" i="14" s="1"/>
  <c r="D22" i="14"/>
  <c r="F11" i="14"/>
  <c r="G11" i="14" s="1"/>
  <c r="D11" i="14"/>
  <c r="R49" i="7"/>
  <c r="V49" i="7"/>
  <c r="W49" i="7" s="1"/>
  <c r="X49" i="7" s="1"/>
  <c r="I57" i="8"/>
  <c r="P58" i="15" s="1"/>
  <c r="V57" i="8"/>
  <c r="W57" i="8" s="1"/>
  <c r="X57" i="8" s="1"/>
  <c r="F30" i="14"/>
  <c r="G30" i="14" s="1"/>
  <c r="D30" i="14"/>
  <c r="F13" i="14"/>
  <c r="G13" i="14" s="1"/>
  <c r="D13" i="14"/>
  <c r="F15" i="14"/>
  <c r="G15" i="14" s="1"/>
  <c r="D15" i="14"/>
  <c r="F14" i="14"/>
  <c r="G14" i="14" s="1"/>
  <c r="D14" i="14"/>
  <c r="V59" i="7"/>
  <c r="W59" i="7" s="1"/>
  <c r="X59" i="7" s="1"/>
  <c r="E14" i="13"/>
  <c r="C40" i="14" s="1"/>
  <c r="D13" i="13"/>
  <c r="C36" i="14" s="1"/>
  <c r="F12" i="14"/>
  <c r="G12" i="14" s="1"/>
  <c r="D12" i="14"/>
  <c r="F21" i="14"/>
  <c r="G21" i="14" s="1"/>
  <c r="D21" i="14"/>
  <c r="R32" i="7"/>
  <c r="V32" i="7"/>
  <c r="W32" i="7" s="1"/>
  <c r="X32" i="7" s="1"/>
  <c r="I61" i="7"/>
  <c r="V61" i="7"/>
  <c r="W61" i="7" s="1"/>
  <c r="X61" i="7" s="1"/>
  <c r="R28" i="7"/>
  <c r="V28" i="7"/>
  <c r="W28" i="7" s="1"/>
  <c r="X28" i="7" s="1"/>
  <c r="E15" i="13"/>
  <c r="C41" i="14" s="1"/>
  <c r="D14" i="13"/>
  <c r="C37" i="14" s="1"/>
  <c r="C31" i="13" l="1"/>
  <c r="D44" i="14"/>
  <c r="C30" i="13"/>
  <c r="C32" i="13"/>
  <c r="C15" i="13"/>
  <c r="C35" i="14" s="1"/>
  <c r="D35" i="14" s="1"/>
  <c r="F38" i="14"/>
  <c r="G38" i="14" s="1"/>
  <c r="D38" i="14"/>
  <c r="F36" i="14"/>
  <c r="G36" i="14" s="1"/>
  <c r="D36" i="14"/>
  <c r="F42" i="14"/>
  <c r="G42" i="14" s="1"/>
  <c r="D42" i="14"/>
  <c r="C13" i="13"/>
  <c r="C33" i="14" s="1"/>
  <c r="C14" i="13"/>
  <c r="C34" i="14" s="1"/>
  <c r="F39" i="14"/>
  <c r="G39" i="14" s="1"/>
  <c r="D39" i="14"/>
  <c r="F41" i="14"/>
  <c r="G41" i="14" s="1"/>
  <c r="D41" i="14"/>
  <c r="F43" i="14"/>
  <c r="G43" i="14" s="1"/>
  <c r="D43" i="14"/>
  <c r="F40" i="14"/>
  <c r="G40" i="14" s="1"/>
  <c r="D40" i="14"/>
  <c r="F37" i="14"/>
  <c r="G37" i="14" s="1"/>
  <c r="D37" i="14"/>
  <c r="F46" i="14"/>
  <c r="G46" i="14" s="1"/>
  <c r="D46" i="14"/>
  <c r="F45" i="14"/>
  <c r="G45" i="14" s="1"/>
  <c r="D45" i="14"/>
  <c r="F35" i="14" l="1"/>
  <c r="G35" i="14" s="1"/>
  <c r="F33" i="14"/>
  <c r="G33" i="14" s="1"/>
  <c r="D33" i="14"/>
  <c r="F34" i="14"/>
  <c r="G34" i="14" s="1"/>
  <c r="D34" i="14"/>
</calcChain>
</file>

<file path=xl/comments1.xml><?xml version="1.0" encoding="utf-8"?>
<comments xmlns="http://schemas.openxmlformats.org/spreadsheetml/2006/main">
  <authors>
    <author>FasterUser</author>
  </authors>
  <commentList>
    <comment ref="B5" authorId="0">
      <text>
        <r>
          <rPr>
            <sz val="8"/>
            <color indexed="81"/>
            <rFont val="Tahoma"/>
            <charset val="222"/>
          </rPr>
          <t xml:space="preserve">ป้อนจำนวนนักเรียนที่ท่านมีข้อมูลการประเมินครบถ้วน
</t>
        </r>
        <r>
          <rPr>
            <sz val="8"/>
            <color indexed="10"/>
            <rFont val="Tahoma"/>
            <family val="2"/>
          </rPr>
          <t>ไม่ใช่</t>
        </r>
        <r>
          <rPr>
            <sz val="8"/>
            <color indexed="81"/>
            <rFont val="Tahoma"/>
            <family val="2"/>
          </rPr>
          <t xml:space="preserve"> จำนวนนักเรียนทั้งหมด</t>
        </r>
        <r>
          <rPr>
            <sz val="8"/>
            <color indexed="81"/>
            <rFont val="Tahoma"/>
            <charset val="22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<sst xmlns="http://schemas.openxmlformats.org/spreadsheetml/2006/main" count="678" uniqueCount="247">
  <si>
    <t>อารมณ์</t>
  </si>
  <si>
    <t>ที่</t>
  </si>
  <si>
    <t>ชื่อ-สกุล</t>
  </si>
  <si>
    <t>การแปรผลคะแนน SDQ ระบบดูแล ช่วยเหลือนักเรียน</t>
  </si>
  <si>
    <t>ด้านสังคม</t>
  </si>
  <si>
    <t>17</t>
  </si>
  <si>
    <t>18</t>
  </si>
  <si>
    <t>(ฉบับ  นักเรียนประเมินตนเอง)</t>
  </si>
  <si>
    <t>(ฉบับ  ครูประเมินนักเรียน)</t>
  </si>
  <si>
    <t>รวม</t>
  </si>
  <si>
    <t>แปลผล</t>
  </si>
  <si>
    <t>1.ด้านอารมณ์</t>
  </si>
  <si>
    <t>2.ความประพฤติ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</si>
  <si>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</si>
  <si>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</si>
  <si>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</si>
  <si>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</si>
  <si>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เสี่ยง</t>
  </si>
  <si>
    <t>ปกติ</t>
  </si>
  <si>
    <t>เสิ่ยง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</si>
  <si>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</si>
  <si>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</si>
  <si>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</si>
  <si>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</si>
  <si>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</si>
  <si>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</si>
  <si>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</si>
  <si>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</si>
  <si>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</si>
  <si>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</si>
  <si>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</si>
  <si>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</si>
  <si>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</si>
  <si>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</si>
  <si>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</si>
  <si>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</si>
  <si>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ชั้นมัธยมศึกษาปีที่</t>
  </si>
  <si>
    <t>ห้อง</t>
  </si>
  <si>
    <r>
      <t xml:space="preserve">ปีการศึกษา </t>
    </r>
    <r>
      <rPr>
        <sz val="14"/>
        <rFont val="BrowalliaUPC"/>
        <family val="2"/>
        <charset val="222"/>
      </rPr>
      <t>25</t>
    </r>
  </si>
  <si>
    <t>ครูที่ปรึกษา :</t>
  </si>
  <si>
    <t>หัวหน้าระดับ:</t>
  </si>
  <si>
    <t>1.</t>
  </si>
  <si>
    <t>2.</t>
  </si>
  <si>
    <t>ภาคเรียนที่</t>
  </si>
  <si>
    <r>
      <t xml:space="preserve">ปีการศึกษา     </t>
    </r>
    <r>
      <rPr>
        <sz val="14"/>
        <rFont val="BrowalliaUPC"/>
        <family val="2"/>
        <charset val="222"/>
      </rPr>
      <t>25</t>
    </r>
  </si>
  <si>
    <t>ด้านอารมณ์</t>
  </si>
  <si>
    <t>ด้านสมาธิสั้น</t>
  </si>
  <si>
    <t>ด้านสัมพันธ์เพื่อน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</si>
  <si>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</si>
  <si>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</si>
  <si>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</si>
  <si>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</si>
  <si>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</si>
  <si>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</si>
  <si>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</si>
  <si>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</si>
  <si>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</si>
  <si>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</si>
  <si>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</si>
  <si>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</si>
  <si>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</si>
  <si>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</si>
  <si>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</si>
  <si>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</si>
  <si>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</si>
  <si>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</si>
  <si>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</si>
  <si>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</si>
  <si>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</si>
  <si>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</si>
  <si>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</si>
  <si>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</si>
  <si>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</si>
  <si>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</si>
  <si>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</si>
  <si>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</si>
  <si>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</si>
  <si>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</si>
  <si>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</si>
  <si>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</si>
  <si>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มีปัญหา</t>
  </si>
  <si>
    <t>(ฉบับ  ผู้ปกครองประเมินนักเรียน)</t>
  </si>
  <si>
    <t>สมาธิสั้น</t>
  </si>
  <si>
    <t>ความประพฤติ</t>
  </si>
  <si>
    <t>เลขประจำตัว</t>
  </si>
  <si>
    <t>ระดับคะแนน (ไม่จริง=1 / ค่อนข้างจริง=2 / จริง=3)</t>
  </si>
  <si>
    <t>มีจุดแข็ง</t>
  </si>
  <si>
    <t>ไม่มีจุดแข็ง</t>
  </si>
  <si>
    <t>ครูประเมินนักเรียน</t>
  </si>
  <si>
    <t>ผู้ปกครองประเมินนักเรียน</t>
  </si>
  <si>
    <t>รายงานภาพรวม SDQ ของนักเรียนทั้ง 5  ด้าน</t>
  </si>
  <si>
    <t>แบบสรุปรายงานผลการคัดกรองนักเรียน</t>
  </si>
  <si>
    <t>คน</t>
  </si>
  <si>
    <t>ของนักเรียนทั้งหมด</t>
  </si>
  <si>
    <t xml:space="preserve"> แยกตามประเภทของปัญหา  มีรายละเอียดดังนี้</t>
  </si>
  <si>
    <t xml:space="preserve"> คน  คิดเป็นร้อยละ</t>
  </si>
  <si>
    <t>กลุ่มมีปัญหา</t>
  </si>
  <si>
    <t xml:space="preserve">  </t>
  </si>
  <si>
    <t xml:space="preserve">  ช่วยเหลือได้แล้ว</t>
  </si>
  <si>
    <t xml:space="preserve"> </t>
  </si>
  <si>
    <t xml:space="preserve">  อยู่ในระหว่างการช่วยเหลือ</t>
  </si>
  <si>
    <t xml:space="preserve">  ส่งต่อ</t>
  </si>
  <si>
    <t>การคัดกรองนักเรียน</t>
  </si>
  <si>
    <t>ข้อมูลจากแบบประเมิน SDQ</t>
  </si>
  <si>
    <t>ด้านความสามารถ</t>
  </si>
  <si>
    <t>ด้านครอบครัว</t>
  </si>
  <si>
    <t>ด้านสุขภาพกาย</t>
  </si>
  <si>
    <t>ด้านสุขภาพจิต</t>
  </si>
  <si>
    <t xml:space="preserve"> เลขที่</t>
  </si>
  <si>
    <t>ชื่อ - นามสกุล</t>
  </si>
  <si>
    <t xml:space="preserve"> ความสามารถพิเศษ</t>
  </si>
  <si>
    <t xml:space="preserve"> การเรียน</t>
  </si>
  <si>
    <t xml:space="preserve"> เศรษฐกิจ</t>
  </si>
  <si>
    <t xml:space="preserve"> การคุ้มครอง</t>
  </si>
  <si>
    <t xml:space="preserve"> ร่างกาย</t>
  </si>
  <si>
    <t xml:space="preserve"> อารมณ์</t>
  </si>
  <si>
    <t xml:space="preserve"> ความประพฤติ</t>
  </si>
  <si>
    <t xml:space="preserve"> สัมพันธภาพกับเพื่อน</t>
  </si>
  <si>
    <t xml:space="preserve"> สัมพันธภาพทางสังคม</t>
  </si>
  <si>
    <t>การคัดกรองนักเรียนจากระเบียนสะสมและอื่นๆ</t>
  </si>
  <si>
    <t>ความสามารถพิเศษ</t>
  </si>
  <si>
    <t>การเรียน</t>
  </si>
  <si>
    <t>เศรษฐกิจ</t>
  </si>
  <si>
    <t>การคุ้มครอง</t>
  </si>
  <si>
    <t>ด้านสุขภาพ</t>
  </si>
  <si>
    <t>ร่างกาย</t>
  </si>
  <si>
    <t>แบบสรุปผลการคัดกรองนักเรียนเป็นรายบุคคล</t>
  </si>
  <si>
    <t>กลุ่มเสี่ยง</t>
  </si>
  <si>
    <t>กลุ่มปกติ</t>
  </si>
  <si>
    <t>ปกติ=1      เสี่ยง=2      มีปัญหา=3</t>
  </si>
  <si>
    <t>ช่องนี้พิมพ์ข้อความ เช่น ดนตรี</t>
  </si>
  <si>
    <t>3.สมาธิสั้น</t>
  </si>
  <si>
    <t>สัมพันธ์กับเพื่อน</t>
  </si>
  <si>
    <t>ด้านความประพฤติ</t>
  </si>
  <si>
    <t>ผลการประเมิน SDQ ระบบดูแล ช่วยเหลือนักเรียน</t>
  </si>
  <si>
    <t>กราฟแสดงการประเมินพฤติกรรมนักเรียน</t>
  </si>
  <si>
    <t>ใบสรุปปะหน้า</t>
  </si>
  <si>
    <t>กราฟ</t>
  </si>
  <si>
    <t>รายงานนักเรียนประเมิน</t>
  </si>
  <si>
    <t>นักเรียนประเมิน</t>
  </si>
  <si>
    <t>รายงานSDQ 5 ด้าน</t>
  </si>
  <si>
    <t>รายงานผู้ปกครองประเมิน</t>
  </si>
  <si>
    <t>ผู้ปกครองประเมิน</t>
  </si>
  <si>
    <t>รายงานครูประเมิน</t>
  </si>
  <si>
    <t>ครูประเมิน</t>
  </si>
  <si>
    <t>ปกหน้า</t>
  </si>
  <si>
    <t>ปกหลัง</t>
  </si>
  <si>
    <t>ด้านพฤติกรรมที่ไม่พึงประสงค์</t>
  </si>
  <si>
    <t>สารเสพติด</t>
  </si>
  <si>
    <t>เพศสัมพันธ์ก่อนวัยอันควร</t>
  </si>
  <si>
    <t>เพศสัมพันธ์ก่อนวัย</t>
  </si>
  <si>
    <t>ลักขโมย</t>
  </si>
  <si>
    <t>การพนัน</t>
  </si>
  <si>
    <t>ทะเลาะวิวาท</t>
  </si>
  <si>
    <t>ข้อมูลจากแบบบันทึกข้อมูลนักเรียนเป็นรายบุคคลตามเกณฑ์การคัดกรอง</t>
  </si>
  <si>
    <t>สัมพันธภาพทางอารมณ์</t>
  </si>
  <si>
    <t>ความประพฤติเกเร</t>
  </si>
  <si>
    <t xml:space="preserve">  สารเสพติด</t>
  </si>
  <si>
    <t xml:space="preserve"> ด้านการเรียน</t>
  </si>
  <si>
    <t>ด้านสุขภาพ (ร่างกาย)</t>
  </si>
  <si>
    <t>ด้านเศรษฐกิจ</t>
  </si>
  <si>
    <t>ด้านการคุ้มครอง</t>
  </si>
  <si>
    <t>แบบสรุปการคัดกรอง</t>
  </si>
  <si>
    <t>แบบประเมิน SDQ ฉบับนักเรียนประเมินนักเรียน(ทุกคน)</t>
  </si>
  <si>
    <t>แบบประเมิน SDQ ฉบับผู้ปกครองประเมินนักเรียน(ทุกคน)</t>
  </si>
  <si>
    <t>แบบประเมิน SDQ ฉบับครูประเมินนักเรียน(ทุกคน)</t>
  </si>
  <si>
    <t>ลำดับในการจัดทำเล่มสรุปรายงานการคัดกรองนักเรียนเป็นรายบุคคล/ห้องเรียน</t>
  </si>
  <si>
    <t>ปีการศึกษา 25</t>
  </si>
  <si>
    <t>การแปลผลคะแนน SDQ ระบบดูแล ช่วยเหลือนักเรียน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</si>
  <si>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</si>
  <si>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</si>
  <si>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</si>
  <si>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</si>
  <si>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</si>
  <si>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</si>
  <si>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</si>
  <si>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</si>
  <si>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</si>
  <si>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โรงเรียน</t>
  </si>
  <si>
    <t>สังกัด</t>
  </si>
  <si>
    <t xml:space="preserve"> จำนวนนักเรียนที่รับการประเมิน                                       </t>
  </si>
  <si>
    <t>แบบคัดกรองตามเกณฑ์(ของนักเรียนทุกคน)</t>
  </si>
  <si>
    <t>สำนักงานเขตพื้นที่การศึกษามัธยมศึกษา เขต 25</t>
  </si>
  <si>
    <t>ปีการศึกษา 2557</t>
  </si>
  <si>
    <t xml:space="preserve"> คน           คิดเป็นร้อยละ</t>
  </si>
  <si>
    <t>ขามแก่นนคร</t>
  </si>
  <si>
    <t xml:space="preserve"> 2/4</t>
  </si>
  <si>
    <t>เด็กชาย</t>
  </si>
  <si>
    <t>ธีรภัทร</t>
  </si>
  <si>
    <t>สุขอุดม</t>
  </si>
  <si>
    <t>ปิยะราช</t>
  </si>
  <si>
    <t>เพียช่อ</t>
  </si>
  <si>
    <t>ธีระ</t>
  </si>
  <si>
    <t>อัมพวา</t>
  </si>
  <si>
    <t>ภานุวัฒน์</t>
  </si>
  <si>
    <t>ศรีลานุรัก</t>
  </si>
  <si>
    <t>คมกริช</t>
  </si>
  <si>
    <t>ฉวีนวน</t>
  </si>
  <si>
    <t>ศิริวุธ</t>
  </si>
  <si>
    <t>บัวโนนแดง</t>
  </si>
  <si>
    <t>สงกรานร์</t>
  </si>
  <si>
    <t>วัดพิมาย</t>
  </si>
  <si>
    <t>สุรวีร์ปกรณ์</t>
  </si>
  <si>
    <t>สายบุญชานนท์</t>
  </si>
  <si>
    <t>กฤษฎา</t>
  </si>
  <si>
    <t>เค้าโคตร</t>
  </si>
  <si>
    <t>วราชิต</t>
  </si>
  <si>
    <t>ภูบุญลาภ</t>
  </si>
  <si>
    <t>เมธาสิทธิ์</t>
  </si>
  <si>
    <t>กาบบัวลอย</t>
  </si>
  <si>
    <t>วรัญชิต</t>
  </si>
  <si>
    <t>พันธ์โน</t>
  </si>
  <si>
    <t>ดิษย์ชวิศ</t>
  </si>
  <si>
    <t>พรโพธิ์ชิต</t>
  </si>
  <si>
    <t>เด็กหญิง</t>
  </si>
  <si>
    <t>จิราภรณ์</t>
  </si>
  <si>
    <t>แสงศิลา</t>
  </si>
  <si>
    <t>พิชญาภา</t>
  </si>
  <si>
    <t>จันทร์โสม</t>
  </si>
  <si>
    <t>มนัญชญา</t>
  </si>
  <si>
    <t>ศรีเมืองช้าง</t>
  </si>
  <si>
    <t>วัลลิตา</t>
  </si>
  <si>
    <t>มหาหิงส์</t>
  </si>
  <si>
    <t>กมลวรรณ</t>
  </si>
  <si>
    <t>บุญจวง</t>
  </si>
  <si>
    <t>ชนิดา</t>
  </si>
  <si>
    <t>สีพะนม</t>
  </si>
  <si>
    <t>ณัฐยา</t>
  </si>
  <si>
    <t>หอมสมบัติ</t>
  </si>
  <si>
    <t>กรรณิการ์</t>
  </si>
  <si>
    <t>เรืองแก้ว</t>
  </si>
  <si>
    <t>นัฐลดา</t>
  </si>
  <si>
    <t>สุจริต</t>
  </si>
  <si>
    <t>อัชราภรณ์</t>
  </si>
  <si>
    <t>หอมอินทร์</t>
  </si>
  <si>
    <t>ชนัญดา</t>
  </si>
  <si>
    <t>โสหา</t>
  </si>
  <si>
    <t>ธันยาพร</t>
  </si>
  <si>
    <t>ราชายันต์</t>
  </si>
  <si>
    <t>ศิรินภา</t>
  </si>
  <si>
    <t>พรบุปผา</t>
  </si>
  <si>
    <t>สุทธิดา</t>
  </si>
  <si>
    <t>ผาไหม</t>
  </si>
  <si>
    <t>อลิสา</t>
  </si>
  <si>
    <t>แก้วกองนอก</t>
  </si>
  <si>
    <t>ปนัดดา</t>
  </si>
  <si>
    <t>ชูแสง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</si>
</sst>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26" x14ac:knownFonts="1">
    <font>
      <sz val="14"/>
      <name val="Cordia New"/>
      <charset val="222"/>
    </font>
    <font>
      <b/>
      <sz val="14"/>
      <name val="Cordia New"/>
      <family val="2"/>
      <charset val="222"/>
    </font>
    <font>
      <b/>
      <sz val="14"/>
      <name val="BrowalliaUPC"/>
      <family val="2"/>
      <charset val="222"/>
    </font>
    <font>
      <sz val="14"/>
      <name val="BrowalliaUPC"/>
      <family val="2"/>
      <charset val="222"/>
    </font>
    <font>
      <sz val="16"/>
      <name val="BrowalliaUPC"/>
      <family val="2"/>
      <charset val="222"/>
    </font>
    <font>
      <b/>
      <sz val="16"/>
      <name val="BrowalliaUPC"/>
      <family val="2"/>
      <charset val="222"/>
    </font>
    <font>
      <sz val="14"/>
      <color indexed="10"/>
      <name val="BrowalliaUPC"/>
      <family val="2"/>
      <charset val="222"/>
    </font>
    <font>
      <sz val="8"/>
      <name val="Cordia New"/>
      <charset val="222"/>
    </font>
    <font>
      <b/>
      <sz val="14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1"/>
      <name val="BrowalliaUPC"/>
      <family val="2"/>
      <charset val="222"/>
    </font>
    <font>
      <b/>
      <sz val="14"/>
      <name val="Cordia New"/>
      <family val="2"/>
    </font>
    <font>
      <b/>
      <sz val="12"/>
      <name val="BrowalliaUPC"/>
      <family val="2"/>
      <charset val="222"/>
    </font>
    <font>
      <sz val="8"/>
      <color indexed="81"/>
      <name val="Tahoma"/>
      <charset val="222"/>
    </font>
    <font>
      <sz val="8"/>
      <color indexed="10"/>
      <name val="Tahoma"/>
      <family val="2"/>
    </font>
    <font>
      <sz val="8"/>
      <color indexed="81"/>
      <name val="Tahoma"/>
      <family val="2"/>
    </font>
    <font>
      <sz val="14"/>
      <name val="FreesiaUPC"/>
      <family val="2"/>
      <charset val="222"/>
    </font>
    <font>
      <sz val="18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6"/>
      <color theme="1"/>
      <name val="TH SarabunPSK"/>
      <family val="2"/>
      <charset val="222"/>
    </font>
    <font>
      <sz val="14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1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4" fillId="0" borderId="0"/>
  </cellStyleXfs>
  <cellXfs count="250">
    <xf numFmtId="0" fontId="0" fillId="0" borderId="0" xfId="0"/>
    <xf numFmtId="0" fontId="3" fillId="0" borderId="0" xfId="0" applyFont="1"/>
    <xf numFmtId="0" fontId="4" fillId="0" borderId="0" xfId="0" applyFont="1" applyFill="1"/>
    <xf numFmtId="0" fontId="4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right"/>
    </xf>
    <xf numFmtId="1" fontId="3" fillId="0" borderId="2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 horizontal="left"/>
    </xf>
    <xf numFmtId="1" fontId="3" fillId="0" borderId="4" xfId="0" applyNumberFormat="1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textRotation="9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5" fillId="0" borderId="0" xfId="0" applyFont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5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1" fontId="3" fillId="0" borderId="7" xfId="0" applyNumberFormat="1" applyFont="1" applyFill="1" applyBorder="1" applyAlignment="1" applyProtection="1">
      <alignment horizontal="center"/>
      <protection hidden="1"/>
    </xf>
    <xf numFmtId="1" fontId="3" fillId="0" borderId="8" xfId="0" applyNumberFormat="1" applyFont="1" applyFill="1" applyBorder="1" applyAlignment="1" applyProtection="1">
      <alignment horizontal="center"/>
      <protection hidden="1"/>
    </xf>
    <xf numFmtId="1" fontId="3" fillId="0" borderId="9" xfId="0" applyNumberFormat="1" applyFont="1" applyFill="1" applyBorder="1" applyAlignment="1" applyProtection="1">
      <alignment horizontal="left"/>
      <protection hidden="1"/>
    </xf>
    <xf numFmtId="1" fontId="3" fillId="0" borderId="10" xfId="0" applyNumberFormat="1" applyFont="1" applyFill="1" applyBorder="1" applyAlignment="1" applyProtection="1">
      <alignment horizontal="left"/>
      <protection hidden="1"/>
    </xf>
    <xf numFmtId="1" fontId="3" fillId="0" borderId="1" xfId="0" applyNumberFormat="1" applyFont="1" applyFill="1" applyBorder="1" applyAlignment="1" applyProtection="1">
      <alignment horizontal="center"/>
      <protection hidden="1"/>
    </xf>
    <xf numFmtId="1" fontId="3" fillId="0" borderId="2" xfId="0" applyNumberFormat="1" applyFont="1" applyFill="1" applyBorder="1" applyAlignment="1" applyProtection="1">
      <alignment horizontal="center"/>
      <protection hidden="1"/>
    </xf>
    <xf numFmtId="1" fontId="3" fillId="0" borderId="3" xfId="0" applyNumberFormat="1" applyFont="1" applyFill="1" applyBorder="1" applyAlignment="1" applyProtection="1">
      <alignment horizontal="left"/>
      <protection hidden="1"/>
    </xf>
    <xf numFmtId="1" fontId="3" fillId="0" borderId="4" xfId="0" applyNumberFormat="1" applyFont="1" applyFill="1" applyBorder="1" applyAlignment="1" applyProtection="1">
      <alignment horizontal="left"/>
      <protection hidden="1"/>
    </xf>
    <xf numFmtId="1" fontId="3" fillId="0" borderId="2" xfId="0" applyNumberFormat="1" applyFont="1" applyFill="1" applyBorder="1" applyAlignment="1" applyProtection="1">
      <alignment horizontal="left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187" fontId="3" fillId="0" borderId="1" xfId="0" applyNumberFormat="1" applyFont="1" applyFill="1" applyBorder="1" applyAlignment="1" applyProtection="1">
      <alignment horizontal="center"/>
      <protection hidden="1"/>
    </xf>
    <xf numFmtId="0" fontId="12" fillId="0" borderId="1" xfId="0" applyFont="1" applyBorder="1" applyAlignment="1" applyProtection="1">
      <alignment horizontal="left"/>
      <protection hidden="1"/>
    </xf>
    <xf numFmtId="0" fontId="9" fillId="0" borderId="1" xfId="0" applyFont="1" applyBorder="1" applyAlignment="1" applyProtection="1">
      <alignment horizontal="center"/>
      <protection hidden="1"/>
    </xf>
    <xf numFmtId="1" fontId="9" fillId="0" borderId="1" xfId="0" applyNumberFormat="1" applyFont="1" applyBorder="1" applyAlignment="1" applyProtection="1">
      <alignment horizontal="center"/>
      <protection hidden="1"/>
    </xf>
    <xf numFmtId="1" fontId="3" fillId="2" borderId="1" xfId="0" applyNumberFormat="1" applyFont="1" applyFill="1" applyBorder="1" applyAlignment="1" applyProtection="1">
      <alignment horizontal="center"/>
      <protection hidden="1"/>
    </xf>
    <xf numFmtId="1" fontId="3" fillId="2" borderId="7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2" fontId="9" fillId="0" borderId="0" xfId="0" applyNumberFormat="1" applyFont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vertical="center"/>
      <protection hidden="1"/>
    </xf>
    <xf numFmtId="2" fontId="9" fillId="0" borderId="6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2" fontId="9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2" fillId="0" borderId="0" xfId="0" applyFont="1" applyAlignme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9" xfId="0" applyFont="1" applyBorder="1" applyAlignment="1" applyProtection="1"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 textRotation="90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0" fillId="0" borderId="0" xfId="0" applyProtection="1">
      <protection hidden="1"/>
    </xf>
    <xf numFmtId="0" fontId="3" fillId="0" borderId="9" xfId="0" applyFont="1" applyBorder="1" applyAlignment="1" applyProtection="1"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" fontId="5" fillId="0" borderId="0" xfId="0" applyNumberFormat="1" applyFont="1" applyProtection="1">
      <protection hidden="1"/>
    </xf>
    <xf numFmtId="187" fontId="2" fillId="0" borderId="0" xfId="0" applyNumberFormat="1" applyFont="1" applyAlignment="1" applyProtection="1">
      <protection hidden="1"/>
    </xf>
    <xf numFmtId="1" fontId="3" fillId="0" borderId="0" xfId="0" applyNumberFormat="1" applyFont="1" applyProtection="1">
      <protection hidden="1"/>
    </xf>
    <xf numFmtId="1" fontId="2" fillId="0" borderId="0" xfId="0" applyNumberFormat="1" applyFont="1" applyAlignment="1" applyProtection="1">
      <alignment horizontal="right"/>
      <protection hidden="1"/>
    </xf>
    <xf numFmtId="1" fontId="3" fillId="0" borderId="0" xfId="0" applyNumberFormat="1" applyFont="1" applyAlignment="1" applyProtection="1">
      <alignment horizontal="right"/>
      <protection hidden="1"/>
    </xf>
    <xf numFmtId="187" fontId="3" fillId="0" borderId="0" xfId="0" applyNumberFormat="1" applyFont="1" applyProtection="1">
      <protection hidden="1"/>
    </xf>
    <xf numFmtId="1" fontId="2" fillId="0" borderId="0" xfId="0" applyNumberFormat="1" applyFont="1" applyAlignment="1" applyProtection="1">
      <protection hidden="1"/>
    </xf>
    <xf numFmtId="1" fontId="2" fillId="0" borderId="0" xfId="0" applyNumberFormat="1" applyFont="1" applyProtection="1">
      <protection hidden="1"/>
    </xf>
    <xf numFmtId="187" fontId="0" fillId="0" borderId="0" xfId="0" applyNumberFormat="1" applyAlignment="1" applyProtection="1">
      <alignment horizontal="left"/>
      <protection hidden="1"/>
    </xf>
    <xf numFmtId="1" fontId="2" fillId="0" borderId="0" xfId="0" applyNumberFormat="1" applyFont="1" applyBorder="1" applyAlignment="1" applyProtection="1">
      <protection hidden="1"/>
    </xf>
    <xf numFmtId="1" fontId="0" fillId="0" borderId="0" xfId="0" applyNumberFormat="1" applyProtection="1">
      <protection hidden="1"/>
    </xf>
    <xf numFmtId="1" fontId="1" fillId="2" borderId="1" xfId="0" applyNumberFormat="1" applyFont="1" applyFill="1" applyBorder="1" applyAlignment="1" applyProtection="1">
      <alignment horizontal="center"/>
      <protection hidden="1"/>
    </xf>
    <xf numFmtId="1" fontId="2" fillId="2" borderId="1" xfId="0" applyNumberFormat="1" applyFont="1" applyFill="1" applyBorder="1" applyAlignment="1" applyProtection="1">
      <alignment horizontal="center"/>
      <protection hidden="1"/>
    </xf>
    <xf numFmtId="1" fontId="2" fillId="2" borderId="1" xfId="0" applyNumberFormat="1" applyFont="1" applyFill="1" applyBorder="1" applyAlignment="1" applyProtection="1">
      <alignment horizontal="center" vertical="center"/>
      <protection hidden="1"/>
    </xf>
    <xf numFmtId="187" fontId="2" fillId="2" borderId="1" xfId="0" applyNumberFormat="1" applyFont="1" applyFill="1" applyBorder="1" applyProtection="1">
      <protection hidden="1"/>
    </xf>
    <xf numFmtId="1" fontId="4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4" borderId="0" xfId="0" applyFont="1" applyFill="1" applyProtection="1"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/>
      <protection hidden="1"/>
    </xf>
    <xf numFmtId="1" fontId="4" fillId="0" borderId="7" xfId="0" applyNumberFormat="1" applyFont="1" applyBorder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3" fillId="0" borderId="0" xfId="0" applyFont="1" applyBorder="1" applyAlignment="1" applyProtection="1">
      <protection hidden="1"/>
    </xf>
    <xf numFmtId="0" fontId="9" fillId="0" borderId="0" xfId="0" applyFont="1" applyBorder="1" applyProtection="1">
      <protection hidden="1"/>
    </xf>
    <xf numFmtId="0" fontId="13" fillId="2" borderId="1" xfId="0" applyFont="1" applyFill="1" applyBorder="1" applyAlignment="1" applyProtection="1">
      <alignment horizontal="center" shrinkToFit="1"/>
      <protection hidden="1"/>
    </xf>
    <xf numFmtId="0" fontId="9" fillId="2" borderId="1" xfId="0" applyFont="1" applyFill="1" applyBorder="1" applyAlignment="1" applyProtection="1">
      <alignment horizontal="center" vertical="center" textRotation="90"/>
      <protection hidden="1"/>
    </xf>
    <xf numFmtId="0" fontId="9" fillId="2" borderId="1" xfId="0" applyFont="1" applyFill="1" applyBorder="1" applyAlignment="1" applyProtection="1">
      <alignment horizontal="center" textRotation="90"/>
      <protection hidden="1"/>
    </xf>
    <xf numFmtId="0" fontId="3" fillId="2" borderId="11" xfId="0" applyFont="1" applyFill="1" applyBorder="1" applyAlignment="1" applyProtection="1">
      <alignment textRotation="90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/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49" fontId="3" fillId="0" borderId="0" xfId="0" applyNumberFormat="1" applyFont="1"/>
    <xf numFmtId="0" fontId="6" fillId="0" borderId="1" xfId="0" applyFont="1" applyFill="1" applyBorder="1" applyAlignment="1" applyProtection="1">
      <alignment horizontal="center"/>
    </xf>
    <xf numFmtId="0" fontId="5" fillId="0" borderId="0" xfId="0" applyFont="1" applyAlignment="1" applyProtection="1">
      <protection hidden="1"/>
    </xf>
    <xf numFmtId="0" fontId="9" fillId="5" borderId="0" xfId="0" applyFont="1" applyFill="1" applyAlignment="1">
      <alignment horizontal="center" vertical="center"/>
    </xf>
    <xf numFmtId="0" fontId="20" fillId="0" borderId="15" xfId="0" applyFont="1" applyBorder="1" applyProtection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21" fillId="0" borderId="13" xfId="0" applyFont="1" applyBorder="1"/>
    <xf numFmtId="0" fontId="21" fillId="0" borderId="14" xfId="0" applyFont="1" applyBorder="1"/>
    <xf numFmtId="0" fontId="21" fillId="0" borderId="0" xfId="0" applyFont="1" applyBorder="1"/>
    <xf numFmtId="0" fontId="21" fillId="0" borderId="16" xfId="0" applyFont="1" applyBorder="1"/>
    <xf numFmtId="0" fontId="21" fillId="0" borderId="9" xfId="0" applyFont="1" applyBorder="1"/>
    <xf numFmtId="0" fontId="21" fillId="0" borderId="10" xfId="0" applyFont="1" applyBorder="1"/>
    <xf numFmtId="0" fontId="21" fillId="0" borderId="11" xfId="0" applyFont="1" applyBorder="1"/>
    <xf numFmtId="0" fontId="21" fillId="0" borderId="17" xfId="0" applyFont="1" applyBorder="1"/>
    <xf numFmtId="0" fontId="21" fillId="0" borderId="7" xfId="0" applyFont="1" applyBorder="1"/>
    <xf numFmtId="0" fontId="21" fillId="0" borderId="1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2" fontId="21" fillId="0" borderId="17" xfId="0" applyNumberFormat="1" applyFont="1" applyBorder="1" applyAlignment="1">
      <alignment horizontal="center" vertical="center"/>
    </xf>
    <xf numFmtId="2" fontId="21" fillId="0" borderId="7" xfId="0" applyNumberFormat="1" applyFont="1" applyBorder="1" applyAlignment="1">
      <alignment horizontal="center" vertical="center"/>
    </xf>
    <xf numFmtId="0" fontId="23" fillId="0" borderId="0" xfId="0" applyFont="1" applyAlignment="1"/>
    <xf numFmtId="16" fontId="3" fillId="0" borderId="0" xfId="0" applyNumberFormat="1" applyFont="1" applyFill="1" applyAlignment="1" applyProtection="1">
      <alignment horizontal="left"/>
    </xf>
    <xf numFmtId="0" fontId="5" fillId="0" borderId="0" xfId="0" applyFont="1" applyAlignment="1">
      <alignment horizontal="left"/>
    </xf>
    <xf numFmtId="0" fontId="5" fillId="0" borderId="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textRotation="90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textRotation="90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4" fillId="2" borderId="1" xfId="0" applyFont="1" applyFill="1" applyBorder="1" applyAlignment="1" applyProtection="1">
      <alignment horizontal="center" textRotation="90"/>
      <protection hidden="1"/>
    </xf>
    <xf numFmtId="0" fontId="3" fillId="2" borderId="1" xfId="0" applyFont="1" applyFill="1" applyBorder="1" applyAlignment="1" applyProtection="1">
      <alignment horizontal="center" textRotation="90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9" xfId="0" applyFont="1" applyBorder="1" applyAlignment="1" applyProtection="1">
      <alignment horizontal="left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1" fontId="2" fillId="2" borderId="1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1" xfId="0" applyFont="1" applyFill="1" applyBorder="1" applyAlignment="1" applyProtection="1">
      <alignment horizontal="center" textRotation="90"/>
      <protection hidden="1"/>
    </xf>
    <xf numFmtId="0" fontId="3" fillId="2" borderId="7" xfId="0" applyFont="1" applyFill="1" applyBorder="1" applyAlignment="1" applyProtection="1">
      <alignment horizontal="center" textRotation="90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13" fillId="2" borderId="1" xfId="0" applyFont="1" applyFill="1" applyBorder="1" applyAlignment="1" applyProtection="1">
      <alignment horizontal="center" shrinkToFit="1"/>
      <protection hidden="1"/>
    </xf>
    <xf numFmtId="0" fontId="8" fillId="2" borderId="1" xfId="0" applyFont="1" applyFill="1" applyBorder="1" applyAlignment="1" applyProtection="1">
      <alignment horizontal="center"/>
      <protection hidden="1"/>
    </xf>
    <xf numFmtId="0" fontId="13" fillId="2" borderId="1" xfId="0" applyFont="1" applyFill="1" applyBorder="1" applyAlignment="1" applyProtection="1">
      <alignment horizontal="center"/>
      <protection hidden="1"/>
    </xf>
    <xf numFmtId="0" fontId="16" fillId="2" borderId="2" xfId="0" applyFont="1" applyFill="1" applyBorder="1" applyAlignment="1" applyProtection="1">
      <alignment horizontal="center"/>
      <protection hidden="1"/>
    </xf>
    <xf numFmtId="0" fontId="16" fillId="2" borderId="3" xfId="0" applyFont="1" applyFill="1" applyBorder="1" applyAlignment="1" applyProtection="1">
      <alignment horizontal="center"/>
      <protection hidden="1"/>
    </xf>
    <xf numFmtId="0" fontId="16" fillId="2" borderId="4" xfId="0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/>
    </xf>
    <xf numFmtId="0" fontId="25" fillId="0" borderId="18" xfId="1" applyFont="1" applyBorder="1" applyAlignment="1" applyProtection="1">
      <alignment horizontal="center" wrapText="1"/>
    </xf>
    <xf numFmtId="0" fontId="25" fillId="0" borderId="19" xfId="1" applyFont="1" applyBorder="1" applyAlignment="1" applyProtection="1">
      <alignment horizontal="right" wrapText="1"/>
    </xf>
    <xf numFmtId="0" fontId="25" fillId="0" borderId="18" xfId="1" applyFont="1" applyBorder="1" applyAlignment="1" applyProtection="1">
      <alignment horizontal="left" wrapText="1"/>
    </xf>
    <xf numFmtId="0" fontId="25" fillId="0" borderId="20" xfId="1" applyFont="1" applyBorder="1" applyAlignment="1" applyProtection="1">
      <alignment horizontal="left" wrapText="1"/>
    </xf>
    <xf numFmtId="0" fontId="25" fillId="0" borderId="21" xfId="1" applyFont="1" applyBorder="1" applyAlignment="1" applyProtection="1">
      <alignment horizontal="center" wrapText="1"/>
    </xf>
    <xf numFmtId="0" fontId="25" fillId="0" borderId="22" xfId="1" applyFont="1" applyBorder="1" applyAlignment="1" applyProtection="1">
      <alignment horizontal="right" wrapText="1"/>
    </xf>
    <xf numFmtId="0" fontId="25" fillId="0" borderId="21" xfId="1" applyFont="1" applyBorder="1" applyAlignment="1" applyProtection="1">
      <alignment horizontal="left" wrapText="1"/>
    </xf>
    <xf numFmtId="0" fontId="25" fillId="0" borderId="23" xfId="1" applyFont="1" applyBorder="1" applyAlignment="1" applyProtection="1">
      <alignment horizontal="left" wrapText="1"/>
    </xf>
    <xf numFmtId="0" fontId="25" fillId="0" borderId="24" xfId="1" applyFont="1" applyBorder="1" applyAlignment="1" applyProtection="1">
      <alignment horizontal="center" wrapText="1"/>
    </xf>
    <xf numFmtId="0" fontId="25" fillId="0" borderId="25" xfId="1" applyFont="1" applyBorder="1" applyAlignment="1" applyProtection="1">
      <alignment horizontal="right" wrapText="1"/>
    </xf>
    <xf numFmtId="0" fontId="25" fillId="0" borderId="24" xfId="1" applyFont="1" applyBorder="1" applyAlignment="1" applyProtection="1">
      <alignment horizontal="left" wrapText="1"/>
    </xf>
    <xf numFmtId="0" fontId="25" fillId="0" borderId="26" xfId="1" applyFont="1" applyBorder="1" applyAlignment="1" applyProtection="1">
      <alignment horizontal="left" wrapText="1"/>
    </xf>
    <xf numFmtId="0" fontId="25" fillId="0" borderId="27" xfId="1" applyFont="1" applyBorder="1" applyAlignment="1" applyProtection="1">
      <alignment horizontal="center" wrapText="1"/>
    </xf>
    <xf numFmtId="0" fontId="25" fillId="0" borderId="28" xfId="1" applyFont="1" applyBorder="1" applyAlignment="1" applyProtection="1">
      <alignment horizontal="right" wrapText="1"/>
    </xf>
    <xf numFmtId="0" fontId="25" fillId="0" borderId="27" xfId="1" applyFont="1" applyBorder="1" applyAlignment="1" applyProtection="1">
      <alignment horizontal="left" wrapText="1"/>
    </xf>
    <xf numFmtId="0" fontId="25" fillId="0" borderId="29" xfId="1" applyFont="1" applyBorder="1" applyAlignment="1" applyProtection="1">
      <alignment horizontal="left" wrapText="1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r>
              <a:rPr lang="th-TH"/>
              <a:t>สรุปภาพรวมการประเมิน </a:t>
            </a:r>
            <a:r>
              <a:rPr lang="en-US"/>
              <a:t>SDQ 4 </a:t>
            </a:r>
            <a:r>
              <a:rPr lang="th-TH"/>
              <a:t>ด้าน</a:t>
            </a:r>
          </a:p>
        </c:rich>
      </c:tx>
      <c:layout>
        <c:manualLayout>
          <c:xMode val="edge"/>
          <c:yMode val="edge"/>
          <c:x val="0.36510290069340318"/>
          <c:y val="0.77114615192142788"/>
        </c:manualLayout>
      </c:layout>
      <c:overlay val="0"/>
      <c:spPr>
        <a:noFill/>
        <a:ln w="25400">
          <a:noFill/>
        </a:ln>
      </c:spPr>
    </c:title>
    <c:autoTitleDeleted val="0"/>
    <c:view3D>
      <c:rotX val="51"/>
      <c:hPercent val="63"/>
      <c:rotY val="44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78300107035336"/>
          <c:y val="3.9801091712073751E-2"/>
          <c:w val="0.83577772447887533"/>
          <c:h val="0.64925530855320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กราฟ!$B$13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0">
              <a:gsLst>
                <a:gs pos="0">
                  <a:srgbClr val="00CCFF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กราฟ!$C$12:$F$12</c:f>
              <c:strCache>
                <c:ptCount val="4"/>
                <c:pt idx="0">
                  <c:v>อารมณ์</c:v>
                </c:pt>
                <c:pt idx="1">
                  <c:v>ความประพฤติ</c:v>
                </c:pt>
                <c:pt idx="2">
                  <c:v>สมาธิสั้น</c:v>
                </c:pt>
                <c:pt idx="3">
                  <c:v>สัมพันธ์กับเพื่อน</c:v>
                </c:pt>
              </c:strCache>
            </c:strRef>
          </c:cat>
          <c:val>
            <c:numRef>
              <c:f>กราฟ!$C$13:$G$13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กราฟ!$B$14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0">
              <a:gsLst>
                <a:gs pos="0">
                  <a:srgbClr val="CC99FF"/>
                </a:gs>
                <a:gs pos="100000">
                  <a:srgbClr val="CC99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กราฟ!$C$12:$F$12</c:f>
              <c:strCache>
                <c:ptCount val="4"/>
                <c:pt idx="0">
                  <c:v>อารมณ์</c:v>
                </c:pt>
                <c:pt idx="1">
                  <c:v>ความประพฤติ</c:v>
                </c:pt>
                <c:pt idx="2">
                  <c:v>สมาธิสั้น</c:v>
                </c:pt>
                <c:pt idx="3">
                  <c:v>สัมพันธ์กับเพื่อน</c:v>
                </c:pt>
              </c:strCache>
            </c:strRef>
          </c:cat>
          <c:val>
            <c:numRef>
              <c:f>กราฟ!$C$14:$G$14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มีปัญหา</c:v>
          </c:tx>
          <c:spPr>
            <a:pattFill prst="pct80">
              <a:fgClr>
                <a:srgbClr val="FF0000"/>
              </a:fgClr>
              <a:bgClr>
                <a:srgbClr val="FF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กราฟ!$C$12:$F$12</c:f>
              <c:strCache>
                <c:ptCount val="4"/>
                <c:pt idx="0">
                  <c:v>อารมณ์</c:v>
                </c:pt>
                <c:pt idx="1">
                  <c:v>ความประพฤติ</c:v>
                </c:pt>
                <c:pt idx="2">
                  <c:v>สมาธิสั้น</c:v>
                </c:pt>
                <c:pt idx="3">
                  <c:v>สัมพันธ์กับเพื่อน</c:v>
                </c:pt>
              </c:strCache>
            </c:strRef>
          </c:cat>
          <c:val>
            <c:numRef>
              <c:f>กราฟ!$C$15:$G$15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gapDepth val="200"/>
        <c:shape val="box"/>
        <c:axId val="134952448"/>
        <c:axId val="91330752"/>
        <c:axId val="0"/>
      </c:bar3DChart>
      <c:catAx>
        <c:axId val="134952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84164283131732265"/>
              <c:y val="0.61940448976914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9133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330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3929628741314584"/>
              <c:y val="0.35572225717665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49524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4750793815577063"/>
          <c:y val="7.462704696013818E-2"/>
          <c:w val="0.11583586005935265"/>
          <c:h val="0.310946029000576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กราฟสรุปภาพรวม แสดงกลุ่มปกติ กลุ่มเสี่ยง และกลุ่มมีปัญหา</a:t>
            </a:r>
          </a:p>
        </c:rich>
      </c:tx>
      <c:layout>
        <c:manualLayout>
          <c:xMode val="edge"/>
          <c:yMode val="edge"/>
          <c:x val="0.24340193379560213"/>
          <c:y val="0.84962613963164668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903235044586142"/>
          <c:y val="1.002508719329376E-2"/>
          <c:w val="0.79325569990012423"/>
          <c:h val="0.70676864712721044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CCFF"/>
                </a:gs>
                <a:gs pos="100000">
                  <a:srgbClr val="00CC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CC99FF"/>
                  </a:gs>
                  <a:gs pos="100000">
                    <a:srgbClr val="CC99FF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80">
                <a:fgClr>
                  <a:srgbClr val="FF0000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กราฟ!$B$30:$B$32</c:f>
              <c:strCache>
                <c:ptCount val="3"/>
                <c:pt idx="0">
                  <c:v>ปกติ</c:v>
                </c:pt>
                <c:pt idx="1">
                  <c:v>เสี่ยง</c:v>
                </c:pt>
                <c:pt idx="2">
                  <c:v>มีปัญหา</c:v>
                </c:pt>
              </c:strCache>
            </c:strRef>
          </c:cat>
          <c:val>
            <c:numRef>
              <c:f>กราฟ!$C$30:$C$32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960128"/>
        <c:axId val="153051712"/>
        <c:axId val="0"/>
      </c:bar3DChart>
      <c:catAx>
        <c:axId val="134960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82404751080197769"/>
              <c:y val="0.64912439576577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53051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051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4.9853408126810085E-2"/>
              <c:y val="0.308271431193783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4960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709740931529601"/>
          <c:y val="2.5062717983234412E-2"/>
          <c:w val="0.10410564638245633"/>
          <c:h val="0.323309061983724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4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กราฟสรุปภาพรวม ด้านสัมพันธภาพทางสังคม</a:t>
            </a:r>
          </a:p>
        </c:rich>
      </c:tx>
      <c:layout>
        <c:manualLayout>
          <c:xMode val="edge"/>
          <c:yMode val="edge"/>
          <c:x val="0.36563929085113034"/>
          <c:y val="0.68811881188118862"/>
        </c:manualLayout>
      </c:layout>
      <c:overlay val="0"/>
      <c:spPr>
        <a:noFill/>
        <a:ln w="25400">
          <a:noFill/>
        </a:ln>
      </c:spPr>
    </c:title>
    <c:autoTitleDeleted val="0"/>
    <c:view3D>
      <c:rotX val="7"/>
      <c:hPercent val="56"/>
      <c:rotY val="8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4375952723408692"/>
          <c:y val="1.9801980198019827E-2"/>
          <c:w val="0.6255515578416937"/>
          <c:h val="0.55445544554455461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CCFF"/>
                </a:gs>
                <a:gs pos="100000">
                  <a:srgbClr val="00CC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CC99FF"/>
                  </a:gs>
                  <a:gs pos="100000">
                    <a:srgbClr val="CC99FF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กราฟ!$B$19:$B$20</c:f>
              <c:strCache>
                <c:ptCount val="2"/>
                <c:pt idx="0">
                  <c:v>มีจุดแข็ง</c:v>
                </c:pt>
                <c:pt idx="1">
                  <c:v>ไม่มีจุดแข็ง</c:v>
                </c:pt>
              </c:strCache>
            </c:strRef>
          </c:cat>
          <c:val>
            <c:numRef>
              <c:f>กราฟ!$C$19:$C$20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960640"/>
        <c:axId val="153053440"/>
        <c:axId val="0"/>
      </c:bar3DChart>
      <c:catAx>
        <c:axId val="134960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82966345112806761"/>
              <c:y val="0.517326732673267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5305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05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5565367401694719"/>
              <c:y val="0.222772277227722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49606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37422330187708"/>
          <c:y val="2.9702970297029729E-2"/>
          <c:w val="0.12775348716485291"/>
          <c:h val="0.210396039603960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4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r>
              <a:rPr lang="th-TH"/>
              <a:t>กราฟสรุปการคัดกรองนักเรียนเป็นรายบุคคล ตามเกณฑ์การคัดกรองนักเรียน</a:t>
            </a:r>
          </a:p>
        </c:rich>
      </c:tx>
      <c:layout>
        <c:manualLayout>
          <c:xMode val="edge"/>
          <c:yMode val="edge"/>
          <c:x val="0.17155437502461088"/>
          <c:y val="0.82702811843871293"/>
        </c:manualLayout>
      </c:layout>
      <c:overlay val="0"/>
      <c:spPr>
        <a:noFill/>
        <a:ln w="25400">
          <a:noFill/>
        </a:ln>
      </c:spPr>
    </c:title>
    <c:autoTitleDeleted val="0"/>
    <c:view3D>
      <c:rotX val="51"/>
      <c:hPercent val="63"/>
      <c:rotY val="44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636373399392154"/>
          <c:y val="6.2162244196373846E-2"/>
          <c:w val="0.73167207809641843"/>
          <c:h val="0.470270890876914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กราฟ!$B$13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0">
              <a:gsLst>
                <a:gs pos="0">
                  <a:srgbClr val="00CCFF"/>
                </a:gs>
                <a:gs pos="100000">
                  <a:srgbClr val="00CC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กราฟ!$D$53:$L$54</c:f>
              <c:strCache>
                <c:ptCount val="9"/>
                <c:pt idx="0">
                  <c:v>การเรียน</c:v>
                </c:pt>
                <c:pt idx="1">
                  <c:v>ร่างกาย</c:v>
                </c:pt>
                <c:pt idx="2">
                  <c:v>เศรษฐกิจ</c:v>
                </c:pt>
                <c:pt idx="3">
                  <c:v>การคุ้มครอง</c:v>
                </c:pt>
                <c:pt idx="4">
                  <c:v>สารเสพติด</c:v>
                </c:pt>
                <c:pt idx="5">
                  <c:v>เพศสัมพันธ์ก่อนวัย</c:v>
                </c:pt>
                <c:pt idx="6">
                  <c:v>ลักขโมย</c:v>
                </c:pt>
                <c:pt idx="7">
                  <c:v>การพนัน</c:v>
                </c:pt>
                <c:pt idx="8">
                  <c:v>ทะเลาะวิวาท</c:v>
                </c:pt>
              </c:strCache>
            </c:strRef>
          </c:cat>
          <c:val>
            <c:numRef>
              <c:f>กราฟ!$D$55:$L$55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กราฟ!$B$14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0">
              <a:gsLst>
                <a:gs pos="0">
                  <a:srgbClr val="CC99FF"/>
                </a:gs>
                <a:gs pos="100000">
                  <a:srgbClr val="CC99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กราฟ!$D$53:$L$54</c:f>
              <c:strCache>
                <c:ptCount val="9"/>
                <c:pt idx="0">
                  <c:v>การเรียน</c:v>
                </c:pt>
                <c:pt idx="1">
                  <c:v>ร่างกาย</c:v>
                </c:pt>
                <c:pt idx="2">
                  <c:v>เศรษฐกิจ</c:v>
                </c:pt>
                <c:pt idx="3">
                  <c:v>การคุ้มครอง</c:v>
                </c:pt>
                <c:pt idx="4">
                  <c:v>สารเสพติด</c:v>
                </c:pt>
                <c:pt idx="5">
                  <c:v>เพศสัมพันธ์ก่อนวัย</c:v>
                </c:pt>
                <c:pt idx="6">
                  <c:v>ลักขโมย</c:v>
                </c:pt>
                <c:pt idx="7">
                  <c:v>การพนัน</c:v>
                </c:pt>
                <c:pt idx="8">
                  <c:v>ทะเลาะวิวาท</c:v>
                </c:pt>
              </c:strCache>
            </c:strRef>
          </c:cat>
          <c:val>
            <c:numRef>
              <c:f>กราฟ!$D$56:$L$56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v>มีปัญหา</c:v>
          </c:tx>
          <c:spPr>
            <a:pattFill prst="pct80">
              <a:fgClr>
                <a:srgbClr val="FF0000"/>
              </a:fgClr>
              <a:bgClr>
                <a:srgbClr val="FF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กราฟ!$D$53:$L$54</c:f>
              <c:strCache>
                <c:ptCount val="9"/>
                <c:pt idx="0">
                  <c:v>การเรียน</c:v>
                </c:pt>
                <c:pt idx="1">
                  <c:v>ร่างกาย</c:v>
                </c:pt>
                <c:pt idx="2">
                  <c:v>เศรษฐกิจ</c:v>
                </c:pt>
                <c:pt idx="3">
                  <c:v>การคุ้มครอง</c:v>
                </c:pt>
                <c:pt idx="4">
                  <c:v>สารเสพติด</c:v>
                </c:pt>
                <c:pt idx="5">
                  <c:v>เพศสัมพันธ์ก่อนวัย</c:v>
                </c:pt>
                <c:pt idx="6">
                  <c:v>ลักขโมย</c:v>
                </c:pt>
                <c:pt idx="7">
                  <c:v>การพนัน</c:v>
                </c:pt>
                <c:pt idx="8">
                  <c:v>ทะเลาะวิวาท</c:v>
                </c:pt>
              </c:strCache>
            </c:strRef>
          </c:cat>
          <c:val>
            <c:numRef>
              <c:f>กราฟ!$D$57:$L$57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gapDepth val="200"/>
        <c:shape val="box"/>
        <c:axId val="134961664"/>
        <c:axId val="153055168"/>
        <c:axId val="0"/>
      </c:bar3DChart>
      <c:catAx>
        <c:axId val="134961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7976545300289607"/>
              <c:y val="0.6243251482331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5305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055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7888575857267144"/>
              <c:y val="0.259459801863125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49616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7096836550956369"/>
          <c:y val="6.4864950465781404E-2"/>
          <c:w val="0.1055719230920682"/>
          <c:h val="0.3378382836759454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28575</xdr:rowOff>
    </xdr:from>
    <xdr:to>
      <xdr:col>12</xdr:col>
      <xdr:colOff>952500</xdr:colOff>
      <xdr:row>19</xdr:row>
      <xdr:rowOff>0</xdr:rowOff>
    </xdr:to>
    <xdr:graphicFrame macro="">
      <xdr:nvGraphicFramePr>
        <xdr:cNvPr id="72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12</xdr:col>
      <xdr:colOff>952500</xdr:colOff>
      <xdr:row>49</xdr:row>
      <xdr:rowOff>209550</xdr:rowOff>
    </xdr:to>
    <xdr:graphicFrame macro="">
      <xdr:nvGraphicFramePr>
        <xdr:cNvPr id="72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12</xdr:col>
      <xdr:colOff>971550</xdr:colOff>
      <xdr:row>33</xdr:row>
      <xdr:rowOff>247650</xdr:rowOff>
    </xdr:to>
    <xdr:graphicFrame macro="">
      <xdr:nvGraphicFramePr>
        <xdr:cNvPr id="7239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49</xdr:row>
      <xdr:rowOff>200025</xdr:rowOff>
    </xdr:from>
    <xdr:to>
      <xdr:col>12</xdr:col>
      <xdr:colOff>952500</xdr:colOff>
      <xdr:row>63</xdr:row>
      <xdr:rowOff>123825</xdr:rowOff>
    </xdr:to>
    <xdr:graphicFrame macro="">
      <xdr:nvGraphicFramePr>
        <xdr:cNvPr id="7241" name="Chart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0</xdr:rowOff>
    </xdr:from>
    <xdr:to>
      <xdr:col>1</xdr:col>
      <xdr:colOff>409575</xdr:colOff>
      <xdr:row>0</xdr:row>
      <xdr:rowOff>0</xdr:rowOff>
    </xdr:to>
    <xdr:sp macro="" textlink="">
      <xdr:nvSpPr>
        <xdr:cNvPr id="69633" name="Oval 1"/>
        <xdr:cNvSpPr>
          <a:spLocks noChangeArrowheads="1"/>
        </xdr:cNvSpPr>
      </xdr:nvSpPr>
      <xdr:spPr bwMode="auto">
        <a:xfrm>
          <a:off x="390525" y="0"/>
          <a:ext cx="3143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1038225</xdr:colOff>
      <xdr:row>0</xdr:row>
      <xdr:rowOff>0</xdr:rowOff>
    </xdr:from>
    <xdr:to>
      <xdr:col>1</xdr:col>
      <xdr:colOff>638175</xdr:colOff>
      <xdr:row>0</xdr:row>
      <xdr:rowOff>0</xdr:rowOff>
    </xdr:to>
    <xdr:sp macro="" textlink="">
      <xdr:nvSpPr>
        <xdr:cNvPr id="69634" name="Oval 2"/>
        <xdr:cNvSpPr>
          <a:spLocks noChangeArrowheads="1"/>
        </xdr:cNvSpPr>
      </xdr:nvSpPr>
      <xdr:spPr bwMode="auto">
        <a:xfrm>
          <a:off x="933450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409575</xdr:colOff>
      <xdr:row>0</xdr:row>
      <xdr:rowOff>0</xdr:rowOff>
    </xdr:to>
    <xdr:sp macro="" textlink="">
      <xdr:nvSpPr>
        <xdr:cNvPr id="69635" name="Oval 3"/>
        <xdr:cNvSpPr>
          <a:spLocks noChangeArrowheads="1"/>
        </xdr:cNvSpPr>
      </xdr:nvSpPr>
      <xdr:spPr bwMode="auto">
        <a:xfrm>
          <a:off x="390525" y="0"/>
          <a:ext cx="3143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1038225</xdr:colOff>
      <xdr:row>0</xdr:row>
      <xdr:rowOff>0</xdr:rowOff>
    </xdr:from>
    <xdr:to>
      <xdr:col>1</xdr:col>
      <xdr:colOff>638175</xdr:colOff>
      <xdr:row>0</xdr:row>
      <xdr:rowOff>0</xdr:rowOff>
    </xdr:to>
    <xdr:sp macro="" textlink="">
      <xdr:nvSpPr>
        <xdr:cNvPr id="69636" name="Oval 4"/>
        <xdr:cNvSpPr>
          <a:spLocks noChangeArrowheads="1"/>
        </xdr:cNvSpPr>
      </xdr:nvSpPr>
      <xdr:spPr bwMode="auto">
        <a:xfrm>
          <a:off x="933450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1781175</xdr:colOff>
      <xdr:row>0</xdr:row>
      <xdr:rowOff>0</xdr:rowOff>
    </xdr:from>
    <xdr:to>
      <xdr:col>1</xdr:col>
      <xdr:colOff>638175</xdr:colOff>
      <xdr:row>0</xdr:row>
      <xdr:rowOff>0</xdr:rowOff>
    </xdr:to>
    <xdr:sp macro="" textlink="">
      <xdr:nvSpPr>
        <xdr:cNvPr id="69637" name="Line 5"/>
        <xdr:cNvSpPr>
          <a:spLocks noChangeShapeType="1"/>
        </xdr:cNvSpPr>
      </xdr:nvSpPr>
      <xdr:spPr bwMode="auto">
        <a:xfrm>
          <a:off x="933450" y="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69638" name="Freeform 6"/>
        <xdr:cNvSpPr>
          <a:spLocks/>
        </xdr:cNvSpPr>
      </xdr:nvSpPr>
      <xdr:spPr bwMode="auto">
        <a:xfrm>
          <a:off x="3276600" y="0"/>
          <a:ext cx="0" cy="0"/>
        </a:xfrm>
        <a:custGeom>
          <a:avLst/>
          <a:gdLst/>
          <a:ahLst/>
          <a:cxnLst>
            <a:cxn ang="0">
              <a:pos x="0" y="18"/>
            </a:cxn>
            <a:cxn ang="0">
              <a:pos x="3" y="22"/>
            </a:cxn>
            <a:cxn ang="0">
              <a:pos x="22" y="0"/>
            </a:cxn>
          </a:cxnLst>
          <a:rect l="0" t="0" r="r" b="b"/>
          <a:pathLst>
            <a:path w="22" h="22">
              <a:moveTo>
                <a:pt x="0" y="18"/>
              </a:moveTo>
              <a:cubicBezTo>
                <a:pt x="2" y="19"/>
                <a:pt x="3" y="20"/>
                <a:pt x="3" y="22"/>
              </a:cubicBezTo>
              <a:lnTo>
                <a:pt x="22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409575</xdr:colOff>
      <xdr:row>0</xdr:row>
      <xdr:rowOff>0</xdr:rowOff>
    </xdr:to>
    <xdr:sp macro="" textlink="">
      <xdr:nvSpPr>
        <xdr:cNvPr id="69639" name="Oval 7"/>
        <xdr:cNvSpPr>
          <a:spLocks noChangeArrowheads="1"/>
        </xdr:cNvSpPr>
      </xdr:nvSpPr>
      <xdr:spPr bwMode="auto">
        <a:xfrm>
          <a:off x="390525" y="0"/>
          <a:ext cx="3143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1038225</xdr:colOff>
      <xdr:row>0</xdr:row>
      <xdr:rowOff>0</xdr:rowOff>
    </xdr:from>
    <xdr:to>
      <xdr:col>1</xdr:col>
      <xdr:colOff>638175</xdr:colOff>
      <xdr:row>0</xdr:row>
      <xdr:rowOff>0</xdr:rowOff>
    </xdr:to>
    <xdr:sp macro="" textlink="">
      <xdr:nvSpPr>
        <xdr:cNvPr id="69640" name="Oval 8"/>
        <xdr:cNvSpPr>
          <a:spLocks noChangeArrowheads="1"/>
        </xdr:cNvSpPr>
      </xdr:nvSpPr>
      <xdr:spPr bwMode="auto">
        <a:xfrm>
          <a:off x="933450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114300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69641" name="Picture 9" descr="schl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0"/>
          <a:ext cx="819150" cy="0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CM65"/>
  <sheetViews>
    <sheetView tabSelected="1" workbookViewId="0"/>
  </sheetViews>
  <sheetFormatPr defaultRowHeight="20.25" x14ac:dyDescent="0.4"/>
  <cols>
    <col min="1" max="1" width="4.85546875" style="1" customWidth="1"/>
    <col min="2" max="2" width="9.85546875" style="130" customWidth="1"/>
    <col min="3" max="3" width="7.85546875" style="1" customWidth="1"/>
    <col min="4" max="4" width="13.140625" style="1" customWidth="1"/>
    <col min="5" max="5" width="13.7109375" style="1" customWidth="1"/>
    <col min="6" max="19" width="3.140625" style="1" customWidth="1"/>
    <col min="20" max="20" width="4" style="1" customWidth="1"/>
    <col min="21" max="21" width="4.140625" style="1" customWidth="1"/>
    <col min="22" max="30" width="3.140625" style="1" customWidth="1"/>
    <col min="31" max="56" width="3.140625" style="1" hidden="1" customWidth="1"/>
    <col min="57" max="57" width="4.28515625" style="1" customWidth="1"/>
    <col min="58" max="58" width="4.28515625" style="1" hidden="1" customWidth="1"/>
    <col min="59" max="59" width="3.7109375" style="1" customWidth="1"/>
    <col min="60" max="60" width="3.7109375" style="1" hidden="1" customWidth="1"/>
    <col min="61" max="61" width="3.7109375" style="1" customWidth="1"/>
    <col min="62" max="62" width="3.7109375" style="1" hidden="1" customWidth="1"/>
    <col min="63" max="63" width="3.7109375" style="1" customWidth="1"/>
    <col min="64" max="64" width="3.7109375" style="1" hidden="1" customWidth="1"/>
    <col min="65" max="65" width="3.7109375" style="1" customWidth="1"/>
    <col min="66" max="16384" width="9.140625" style="1"/>
  </cols>
  <sheetData>
    <row r="1" spans="1:66" ht="23.25" x14ac:dyDescent="0.5">
      <c r="B1" s="126" t="s">
        <v>178</v>
      </c>
      <c r="C1" s="159" t="s">
        <v>185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1" t="s">
        <v>36</v>
      </c>
      <c r="O1" s="161"/>
      <c r="P1" s="161"/>
      <c r="Q1" s="161"/>
      <c r="R1" s="161"/>
      <c r="S1" s="35">
        <v>2</v>
      </c>
      <c r="T1" s="4" t="s">
        <v>37</v>
      </c>
      <c r="U1" s="158" t="s">
        <v>186</v>
      </c>
      <c r="W1" s="166" t="s">
        <v>39</v>
      </c>
      <c r="X1" s="166"/>
      <c r="Y1" s="166"/>
      <c r="Z1" s="166"/>
      <c r="AA1" s="10" t="s">
        <v>41</v>
      </c>
      <c r="AB1" s="165" t="s">
        <v>99</v>
      </c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</row>
    <row r="2" spans="1:66" ht="23.25" x14ac:dyDescent="0.5">
      <c r="B2" s="126" t="s">
        <v>179</v>
      </c>
      <c r="C2" s="159" t="s">
        <v>182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1" t="s">
        <v>43</v>
      </c>
      <c r="O2" s="161"/>
      <c r="P2" s="161"/>
      <c r="Q2" s="35"/>
      <c r="R2" s="162" t="s">
        <v>44</v>
      </c>
      <c r="S2" s="162"/>
      <c r="T2" s="162"/>
      <c r="U2" s="162"/>
      <c r="V2" s="35">
        <v>58</v>
      </c>
      <c r="AA2" s="10" t="s">
        <v>42</v>
      </c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</row>
    <row r="3" spans="1:66" ht="23.25" x14ac:dyDescent="0.5">
      <c r="B3" s="127"/>
      <c r="C3" s="160" t="s">
        <v>99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4"/>
      <c r="Q3" s="167"/>
      <c r="R3" s="167"/>
      <c r="S3" s="167"/>
      <c r="T3" s="167"/>
      <c r="U3" s="167"/>
      <c r="V3" s="167"/>
      <c r="W3" s="167"/>
      <c r="X3" s="168" t="s">
        <v>40</v>
      </c>
      <c r="Y3" s="168"/>
      <c r="Z3" s="168"/>
      <c r="AA3" s="168"/>
      <c r="AB3" s="163" t="s">
        <v>99</v>
      </c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</row>
    <row r="4" spans="1:66" ht="22.5" customHeight="1" x14ac:dyDescent="0.45">
      <c r="A4" s="173" t="s">
        <v>134</v>
      </c>
      <c r="B4" s="174"/>
      <c r="C4" s="174"/>
      <c r="D4" s="174"/>
      <c r="E4" s="175"/>
      <c r="F4" s="183" t="s">
        <v>7</v>
      </c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64" t="s">
        <v>45</v>
      </c>
      <c r="BF4" s="15"/>
      <c r="BG4" s="176" t="s">
        <v>133</v>
      </c>
      <c r="BH4" s="15"/>
      <c r="BI4" s="164" t="s">
        <v>46</v>
      </c>
      <c r="BJ4" s="15"/>
      <c r="BK4" s="164" t="s">
        <v>47</v>
      </c>
      <c r="BL4" s="15"/>
      <c r="BM4" s="164" t="s">
        <v>4</v>
      </c>
    </row>
    <row r="5" spans="1:66" ht="21.75" customHeight="1" x14ac:dyDescent="0.45">
      <c r="A5" s="169" t="s">
        <v>1</v>
      </c>
      <c r="B5" s="171" t="s">
        <v>84</v>
      </c>
      <c r="C5" s="177" t="s">
        <v>2</v>
      </c>
      <c r="D5" s="178"/>
      <c r="E5" s="179"/>
      <c r="F5" s="184" t="s">
        <v>85</v>
      </c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164"/>
      <c r="BF5" s="15"/>
      <c r="BG5" s="176"/>
      <c r="BH5" s="15"/>
      <c r="BI5" s="164"/>
      <c r="BJ5" s="15"/>
      <c r="BK5" s="164"/>
      <c r="BL5" s="15"/>
      <c r="BM5" s="164"/>
    </row>
    <row r="6" spans="1:66" ht="28.5" customHeight="1" x14ac:dyDescent="0.4">
      <c r="A6" s="170"/>
      <c r="B6" s="172"/>
      <c r="C6" s="180"/>
      <c r="D6" s="181"/>
      <c r="E6" s="182"/>
      <c r="F6" s="8">
        <v>1</v>
      </c>
      <c r="G6" s="8">
        <v>2</v>
      </c>
      <c r="H6" s="8">
        <v>3</v>
      </c>
      <c r="I6" s="8">
        <v>4</v>
      </c>
      <c r="J6" s="8">
        <v>5</v>
      </c>
      <c r="K6" s="8">
        <v>6</v>
      </c>
      <c r="L6" s="8">
        <v>7</v>
      </c>
      <c r="M6" s="8">
        <v>8</v>
      </c>
      <c r="N6" s="8">
        <v>9</v>
      </c>
      <c r="O6" s="8">
        <v>10</v>
      </c>
      <c r="P6" s="8">
        <v>11</v>
      </c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  <c r="X6" s="8">
        <v>19</v>
      </c>
      <c r="Y6" s="8">
        <v>20</v>
      </c>
      <c r="Z6" s="8">
        <v>21</v>
      </c>
      <c r="AA6" s="8">
        <v>22</v>
      </c>
      <c r="AB6" s="8">
        <v>23</v>
      </c>
      <c r="AC6" s="8">
        <v>24</v>
      </c>
      <c r="AD6" s="8">
        <v>25</v>
      </c>
      <c r="AE6" s="8">
        <v>1</v>
      </c>
      <c r="AF6" s="8">
        <v>2</v>
      </c>
      <c r="AG6" s="8">
        <v>3</v>
      </c>
      <c r="AH6" s="8">
        <v>4</v>
      </c>
      <c r="AI6" s="8">
        <v>5</v>
      </c>
      <c r="AJ6" s="8">
        <v>6</v>
      </c>
      <c r="AK6" s="8">
        <v>7</v>
      </c>
      <c r="AL6" s="8">
        <v>8</v>
      </c>
      <c r="AM6" s="8">
        <v>9</v>
      </c>
      <c r="AN6" s="8">
        <v>10</v>
      </c>
      <c r="AO6" s="8">
        <v>11</v>
      </c>
      <c r="AP6" s="8">
        <v>12</v>
      </c>
      <c r="AQ6" s="8">
        <v>13</v>
      </c>
      <c r="AR6" s="8">
        <v>14</v>
      </c>
      <c r="AS6" s="8">
        <v>15</v>
      </c>
      <c r="AT6" s="8">
        <v>16</v>
      </c>
      <c r="AU6" s="8">
        <v>17</v>
      </c>
      <c r="AV6" s="8">
        <v>18</v>
      </c>
      <c r="AW6" s="8">
        <v>19</v>
      </c>
      <c r="AX6" s="8">
        <v>20</v>
      </c>
      <c r="AY6" s="8">
        <v>21</v>
      </c>
      <c r="AZ6" s="8">
        <v>22</v>
      </c>
      <c r="BA6" s="8">
        <v>23</v>
      </c>
      <c r="BB6" s="8">
        <v>24</v>
      </c>
      <c r="BC6" s="8">
        <v>25</v>
      </c>
      <c r="BD6" s="8"/>
      <c r="BE6" s="164"/>
      <c r="BF6" s="15"/>
      <c r="BG6" s="176"/>
      <c r="BH6" s="15"/>
      <c r="BI6" s="164"/>
      <c r="BJ6" s="15"/>
      <c r="BK6" s="164"/>
      <c r="BL6" s="15"/>
      <c r="BM6" s="164"/>
    </row>
    <row r="7" spans="1:66" s="3" customFormat="1" ht="18" customHeight="1" x14ac:dyDescent="0.45">
      <c r="A7" s="9" t="s">
        <v>20</v>
      </c>
      <c r="B7" s="234">
        <v>22740</v>
      </c>
      <c r="C7" s="235" t="s">
        <v>187</v>
      </c>
      <c r="D7" s="236" t="s">
        <v>188</v>
      </c>
      <c r="E7" s="237" t="s">
        <v>189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>
        <f>IF(F7=1,0,IF(F7=2,1,IF(F7=3,2,IF(F7=0,10))))</f>
        <v>10</v>
      </c>
      <c r="AF7" s="6">
        <f t="shared" ref="AF7:BB7" si="0">IF(G7=1,0,IF(G7=2,1,IF(G7=3,2,IF(G7=0,10))))</f>
        <v>10</v>
      </c>
      <c r="AG7" s="6">
        <f t="shared" si="0"/>
        <v>10</v>
      </c>
      <c r="AH7" s="6">
        <f t="shared" si="0"/>
        <v>10</v>
      </c>
      <c r="AI7" s="6">
        <f t="shared" si="0"/>
        <v>10</v>
      </c>
      <c r="AJ7" s="6">
        <f t="shared" si="0"/>
        <v>10</v>
      </c>
      <c r="AK7" s="6">
        <f>IF(L7=1,2,IF(L7=2,1,IF(L7=3,0,IF(L7=0,10))))</f>
        <v>10</v>
      </c>
      <c r="AL7" s="6">
        <f t="shared" si="0"/>
        <v>10</v>
      </c>
      <c r="AM7" s="6">
        <f t="shared" si="0"/>
        <v>10</v>
      </c>
      <c r="AN7" s="6">
        <f t="shared" si="0"/>
        <v>10</v>
      </c>
      <c r="AO7" s="6">
        <f t="shared" ref="AO7:AO56" si="1">IF(P7=1,2,IF(P7=2,1,IF(P7=3,0,IF(P7=0,10))))</f>
        <v>10</v>
      </c>
      <c r="AP7" s="6">
        <f t="shared" si="0"/>
        <v>10</v>
      </c>
      <c r="AQ7" s="6">
        <f t="shared" si="0"/>
        <v>10</v>
      </c>
      <c r="AR7" s="6">
        <f t="shared" ref="AR7:AR56" si="2">IF(S7=1,2,IF(S7=2,1,IF(S7=3,0,IF(S7=0,10))))</f>
        <v>10</v>
      </c>
      <c r="AS7" s="6">
        <f t="shared" si="0"/>
        <v>10</v>
      </c>
      <c r="AT7" s="6">
        <f t="shared" si="0"/>
        <v>10</v>
      </c>
      <c r="AU7" s="6">
        <f t="shared" si="0"/>
        <v>10</v>
      </c>
      <c r="AV7" s="6">
        <f t="shared" si="0"/>
        <v>10</v>
      </c>
      <c r="AW7" s="6">
        <f t="shared" si="0"/>
        <v>10</v>
      </c>
      <c r="AX7" s="6">
        <f t="shared" si="0"/>
        <v>10</v>
      </c>
      <c r="AY7" s="6">
        <f t="shared" ref="AY7:AY56" si="3">IF(Z7=1,2,IF(Z7=2,1,IF(Z7=3,0,IF(Z7=0,10))))</f>
        <v>10</v>
      </c>
      <c r="AZ7" s="6">
        <f t="shared" si="0"/>
        <v>10</v>
      </c>
      <c r="BA7" s="6">
        <f t="shared" si="0"/>
        <v>10</v>
      </c>
      <c r="BB7" s="6">
        <f t="shared" si="0"/>
        <v>10</v>
      </c>
      <c r="BC7" s="6">
        <f t="shared" ref="BC7:BC56" si="4">IF(AD7=1,2,IF(AD7=2,1,IF(AD7=3,0,IF(AD7=0,10))))</f>
        <v>10</v>
      </c>
      <c r="BD7" s="5">
        <f>SUM(AG7,AL7,AQ7,AT7,BB7)</f>
        <v>50</v>
      </c>
      <c r="BE7" s="38" t="str">
        <f>IF(BD7&gt;10,"-",BD7)</f>
        <v>-</v>
      </c>
      <c r="BF7" s="38">
        <f>SUM(AI7,AK7,AP7,AV7,AZ7)</f>
        <v>50</v>
      </c>
      <c r="BG7" s="38" t="str">
        <f>IF(BF7&gt;10,"-",BF7)</f>
        <v>-</v>
      </c>
      <c r="BH7" s="38">
        <f>SUM(AF7,AN7,AS7,AY7,BC7)</f>
        <v>50</v>
      </c>
      <c r="BI7" s="38" t="str">
        <f>IF(BH7&gt;10,"-",BH7)</f>
        <v>-</v>
      </c>
      <c r="BJ7" s="38">
        <f>SUM(AJ7,AO7,AR7,AW7,BA7)</f>
        <v>50</v>
      </c>
      <c r="BK7" s="38" t="str">
        <f>IF(BJ7&gt;10,"-",BJ7)</f>
        <v>-</v>
      </c>
      <c r="BL7" s="38">
        <f>SUM(AE7,AH7,AM7,AU7,AX7)</f>
        <v>50</v>
      </c>
      <c r="BM7" s="38" t="str">
        <f>IF(BL7&gt;10,"-",BL7)</f>
        <v>-</v>
      </c>
      <c r="BN7" s="2"/>
    </row>
    <row r="8" spans="1:66" s="3" customFormat="1" ht="18" customHeight="1" x14ac:dyDescent="0.45">
      <c r="A8" s="9" t="s">
        <v>21</v>
      </c>
      <c r="B8" s="238">
        <v>22743</v>
      </c>
      <c r="C8" s="239" t="s">
        <v>187</v>
      </c>
      <c r="D8" s="240" t="s">
        <v>190</v>
      </c>
      <c r="E8" s="241" t="s">
        <v>191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>
        <f t="shared" ref="AE8:AE56" si="5">IF(F8=1,0,IF(F8=2,1,IF(F8=3,2,IF(F8=0,10))))</f>
        <v>10</v>
      </c>
      <c r="AF8" s="6">
        <f t="shared" ref="AF8:AF56" si="6">IF(G8=1,0,IF(G8=2,1,IF(G8=3,2,IF(G8=0,10))))</f>
        <v>10</v>
      </c>
      <c r="AG8" s="6">
        <f t="shared" ref="AG8:AG56" si="7">IF(H8=1,0,IF(H8=2,1,IF(H8=3,2,IF(H8=0,10))))</f>
        <v>10</v>
      </c>
      <c r="AH8" s="6">
        <f t="shared" ref="AH8:AH56" si="8">IF(I8=1,0,IF(I8=2,1,IF(I8=3,2,IF(I8=0,10))))</f>
        <v>10</v>
      </c>
      <c r="AI8" s="6">
        <f t="shared" ref="AI8:AI56" si="9">IF(J8=1,0,IF(J8=2,1,IF(J8=3,2,IF(J8=0,10))))</f>
        <v>10</v>
      </c>
      <c r="AJ8" s="6">
        <f t="shared" ref="AJ8:AJ56" si="10">IF(K8=1,0,IF(K8=2,1,IF(K8=3,2,IF(K8=0,10))))</f>
        <v>10</v>
      </c>
      <c r="AK8" s="6">
        <f t="shared" ref="AK8:AK56" si="11">IF(L8=1,2,IF(L8=2,1,IF(L8=3,0,IF(L8=0,10))))</f>
        <v>10</v>
      </c>
      <c r="AL8" s="6">
        <f t="shared" ref="AL8:AL56" si="12">IF(M8=1,0,IF(M8=2,1,IF(M8=3,2,IF(M8=0,10))))</f>
        <v>10</v>
      </c>
      <c r="AM8" s="6">
        <f t="shared" ref="AM8:AM56" si="13">IF(N8=1,0,IF(N8=2,1,IF(N8=3,2,IF(N8=0,10))))</f>
        <v>10</v>
      </c>
      <c r="AN8" s="6">
        <f t="shared" ref="AN8:AN56" si="14">IF(O8=1,0,IF(O8=2,1,IF(O8=3,2,IF(O8=0,10))))</f>
        <v>10</v>
      </c>
      <c r="AO8" s="6">
        <f t="shared" si="1"/>
        <v>10</v>
      </c>
      <c r="AP8" s="6">
        <f t="shared" ref="AP8:AP56" si="15">IF(Q8=1,0,IF(Q8=2,1,IF(Q8=3,2,IF(Q8=0,10))))</f>
        <v>10</v>
      </c>
      <c r="AQ8" s="6">
        <f t="shared" ref="AQ8:AQ56" si="16">IF(R8=1,0,IF(R8=2,1,IF(R8=3,2,IF(R8=0,10))))</f>
        <v>10</v>
      </c>
      <c r="AR8" s="6">
        <f t="shared" si="2"/>
        <v>10</v>
      </c>
      <c r="AS8" s="6">
        <f t="shared" ref="AS8:AS56" si="17">IF(T8=1,0,IF(T8=2,1,IF(T8=3,2,IF(T8=0,10))))</f>
        <v>10</v>
      </c>
      <c r="AT8" s="6">
        <f t="shared" ref="AT8:AT56" si="18">IF(U8=1,0,IF(U8=2,1,IF(U8=3,2,IF(U8=0,10))))</f>
        <v>10</v>
      </c>
      <c r="AU8" s="6">
        <f t="shared" ref="AU8:AU56" si="19">IF(V8=1,0,IF(V8=2,1,IF(V8=3,2,IF(V8=0,10))))</f>
        <v>10</v>
      </c>
      <c r="AV8" s="6">
        <f t="shared" ref="AV8:AV56" si="20">IF(W8=1,0,IF(W8=2,1,IF(W8=3,2,IF(W8=0,10))))</f>
        <v>10</v>
      </c>
      <c r="AW8" s="6">
        <f t="shared" ref="AW8:AW56" si="21">IF(X8=1,0,IF(X8=2,1,IF(X8=3,2,IF(X8=0,10))))</f>
        <v>10</v>
      </c>
      <c r="AX8" s="6">
        <f t="shared" ref="AX8:AX56" si="22">IF(Y8=1,0,IF(Y8=2,1,IF(Y8=3,2,IF(Y8=0,10))))</f>
        <v>10</v>
      </c>
      <c r="AY8" s="6">
        <f t="shared" si="3"/>
        <v>10</v>
      </c>
      <c r="AZ8" s="6">
        <f t="shared" ref="AZ8:AZ56" si="23">IF(AA8=1,0,IF(AA8=2,1,IF(AA8=3,2,IF(AA8=0,10))))</f>
        <v>10</v>
      </c>
      <c r="BA8" s="6">
        <f t="shared" ref="BA8:BA56" si="24">IF(AB8=1,0,IF(AB8=2,1,IF(AB8=3,2,IF(AB8=0,10))))</f>
        <v>10</v>
      </c>
      <c r="BB8" s="6">
        <f t="shared" ref="BB8:BB56" si="25">IF(AC8=1,0,IF(AC8=2,1,IF(AC8=3,2,IF(AC8=0,10))))</f>
        <v>10</v>
      </c>
      <c r="BC8" s="6">
        <f t="shared" si="4"/>
        <v>10</v>
      </c>
      <c r="BD8" s="5">
        <f t="shared" ref="BD8:BD56" si="26">SUM(AG8,AL8,AQ8,AT8,BB8)</f>
        <v>50</v>
      </c>
      <c r="BE8" s="38" t="str">
        <f>IF(BD8&gt;10,"-",BD8)</f>
        <v>-</v>
      </c>
      <c r="BF8" s="38">
        <f t="shared" ref="BF8:BF56" si="27">SUM(AI8,AK8,AP8,AV8,AZ8)</f>
        <v>50</v>
      </c>
      <c r="BG8" s="38" t="str">
        <f t="shared" ref="BG8:BG65" si="28">IF(BF8&gt;10,"-",BF8)</f>
        <v>-</v>
      </c>
      <c r="BH8" s="38">
        <f t="shared" ref="BH8:BH56" si="29">SUM(AF8,AN8,AS8,AY8,BC8)</f>
        <v>50</v>
      </c>
      <c r="BI8" s="38" t="str">
        <f t="shared" ref="BI8:BI65" si="30">IF(BH8&gt;10,"-",BH8)</f>
        <v>-</v>
      </c>
      <c r="BJ8" s="38">
        <f t="shared" ref="BJ8:BJ56" si="31">SUM(AJ8,AO8,AR8,AW8,BA8)</f>
        <v>50</v>
      </c>
      <c r="BK8" s="38" t="str">
        <f t="shared" ref="BK8:BK65" si="32">IF(BJ8&gt;10,"-",BJ8)</f>
        <v>-</v>
      </c>
      <c r="BL8" s="38">
        <f t="shared" ref="BL8:BL56" si="33">SUM(AE8,AH8,AM8,AU8,AX8)</f>
        <v>50</v>
      </c>
      <c r="BM8" s="38" t="str">
        <f t="shared" ref="BM8:BM65" si="34">IF(BL8&gt;10,"-",BL8)</f>
        <v>-</v>
      </c>
      <c r="BN8" s="2"/>
    </row>
    <row r="9" spans="1:66" s="3" customFormat="1" ht="18" customHeight="1" x14ac:dyDescent="0.45">
      <c r="A9" s="9" t="s">
        <v>22</v>
      </c>
      <c r="B9" s="238">
        <v>22836</v>
      </c>
      <c r="C9" s="239" t="s">
        <v>187</v>
      </c>
      <c r="D9" s="240" t="s">
        <v>192</v>
      </c>
      <c r="E9" s="241" t="s">
        <v>193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>
        <f t="shared" si="5"/>
        <v>10</v>
      </c>
      <c r="AF9" s="6">
        <f t="shared" si="6"/>
        <v>10</v>
      </c>
      <c r="AG9" s="6">
        <f t="shared" si="7"/>
        <v>10</v>
      </c>
      <c r="AH9" s="6">
        <f t="shared" si="8"/>
        <v>10</v>
      </c>
      <c r="AI9" s="6">
        <f t="shared" si="9"/>
        <v>10</v>
      </c>
      <c r="AJ9" s="6">
        <f t="shared" si="10"/>
        <v>10</v>
      </c>
      <c r="AK9" s="6">
        <f t="shared" si="11"/>
        <v>10</v>
      </c>
      <c r="AL9" s="6">
        <f t="shared" si="12"/>
        <v>10</v>
      </c>
      <c r="AM9" s="6">
        <f t="shared" si="13"/>
        <v>10</v>
      </c>
      <c r="AN9" s="6">
        <f t="shared" si="14"/>
        <v>10</v>
      </c>
      <c r="AO9" s="6">
        <f t="shared" si="1"/>
        <v>10</v>
      </c>
      <c r="AP9" s="6">
        <f t="shared" si="15"/>
        <v>10</v>
      </c>
      <c r="AQ9" s="6">
        <f t="shared" si="16"/>
        <v>10</v>
      </c>
      <c r="AR9" s="6">
        <f t="shared" si="2"/>
        <v>10</v>
      </c>
      <c r="AS9" s="6">
        <f t="shared" si="17"/>
        <v>10</v>
      </c>
      <c r="AT9" s="6">
        <f t="shared" si="18"/>
        <v>10</v>
      </c>
      <c r="AU9" s="6">
        <f t="shared" si="19"/>
        <v>10</v>
      </c>
      <c r="AV9" s="6">
        <f t="shared" si="20"/>
        <v>10</v>
      </c>
      <c r="AW9" s="6">
        <f t="shared" si="21"/>
        <v>10</v>
      </c>
      <c r="AX9" s="6">
        <f t="shared" si="22"/>
        <v>10</v>
      </c>
      <c r="AY9" s="6">
        <f t="shared" si="3"/>
        <v>10</v>
      </c>
      <c r="AZ9" s="6">
        <f t="shared" si="23"/>
        <v>10</v>
      </c>
      <c r="BA9" s="6">
        <f t="shared" si="24"/>
        <v>10</v>
      </c>
      <c r="BB9" s="6">
        <f t="shared" si="25"/>
        <v>10</v>
      </c>
      <c r="BC9" s="6">
        <f t="shared" si="4"/>
        <v>10</v>
      </c>
      <c r="BD9" s="5">
        <f t="shared" si="26"/>
        <v>50</v>
      </c>
      <c r="BE9" s="38" t="str">
        <f t="shared" ref="BE9:BE65" si="35">IF(BD9&gt;10,"-",BD9)</f>
        <v>-</v>
      </c>
      <c r="BF9" s="38">
        <f t="shared" si="27"/>
        <v>50</v>
      </c>
      <c r="BG9" s="38" t="str">
        <f t="shared" si="28"/>
        <v>-</v>
      </c>
      <c r="BH9" s="38">
        <f t="shared" si="29"/>
        <v>50</v>
      </c>
      <c r="BI9" s="38" t="str">
        <f t="shared" si="30"/>
        <v>-</v>
      </c>
      <c r="BJ9" s="38">
        <f t="shared" si="31"/>
        <v>50</v>
      </c>
      <c r="BK9" s="38" t="str">
        <f t="shared" si="32"/>
        <v>-</v>
      </c>
      <c r="BL9" s="38">
        <f t="shared" si="33"/>
        <v>50</v>
      </c>
      <c r="BM9" s="38" t="str">
        <f t="shared" si="34"/>
        <v>-</v>
      </c>
      <c r="BN9" s="2"/>
    </row>
    <row r="10" spans="1:66" s="3" customFormat="1" ht="18" customHeight="1" x14ac:dyDescent="0.45">
      <c r="A10" s="9" t="s">
        <v>23</v>
      </c>
      <c r="B10" s="238">
        <v>22841</v>
      </c>
      <c r="C10" s="239" t="s">
        <v>187</v>
      </c>
      <c r="D10" s="240" t="s">
        <v>194</v>
      </c>
      <c r="E10" s="241" t="s">
        <v>195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>
        <f t="shared" si="5"/>
        <v>10</v>
      </c>
      <c r="AF10" s="6">
        <f t="shared" si="6"/>
        <v>10</v>
      </c>
      <c r="AG10" s="6">
        <f t="shared" si="7"/>
        <v>10</v>
      </c>
      <c r="AH10" s="6">
        <f t="shared" si="8"/>
        <v>10</v>
      </c>
      <c r="AI10" s="6">
        <f t="shared" si="9"/>
        <v>10</v>
      </c>
      <c r="AJ10" s="6">
        <f t="shared" si="10"/>
        <v>10</v>
      </c>
      <c r="AK10" s="6">
        <f t="shared" si="11"/>
        <v>10</v>
      </c>
      <c r="AL10" s="6">
        <f t="shared" si="12"/>
        <v>10</v>
      </c>
      <c r="AM10" s="6">
        <f t="shared" si="13"/>
        <v>10</v>
      </c>
      <c r="AN10" s="6">
        <f t="shared" si="14"/>
        <v>10</v>
      </c>
      <c r="AO10" s="6">
        <f t="shared" si="1"/>
        <v>10</v>
      </c>
      <c r="AP10" s="6">
        <f t="shared" si="15"/>
        <v>10</v>
      </c>
      <c r="AQ10" s="6">
        <f t="shared" si="16"/>
        <v>10</v>
      </c>
      <c r="AR10" s="6">
        <f t="shared" si="2"/>
        <v>10</v>
      </c>
      <c r="AS10" s="6">
        <f t="shared" si="17"/>
        <v>10</v>
      </c>
      <c r="AT10" s="6">
        <f t="shared" si="18"/>
        <v>10</v>
      </c>
      <c r="AU10" s="6">
        <f t="shared" si="19"/>
        <v>10</v>
      </c>
      <c r="AV10" s="6">
        <f t="shared" si="20"/>
        <v>10</v>
      </c>
      <c r="AW10" s="6">
        <f t="shared" si="21"/>
        <v>10</v>
      </c>
      <c r="AX10" s="6">
        <f t="shared" si="22"/>
        <v>10</v>
      </c>
      <c r="AY10" s="6">
        <f t="shared" si="3"/>
        <v>10</v>
      </c>
      <c r="AZ10" s="6">
        <f t="shared" si="23"/>
        <v>10</v>
      </c>
      <c r="BA10" s="6">
        <f t="shared" si="24"/>
        <v>10</v>
      </c>
      <c r="BB10" s="6">
        <f t="shared" si="25"/>
        <v>10</v>
      </c>
      <c r="BC10" s="6">
        <f t="shared" si="4"/>
        <v>10</v>
      </c>
      <c r="BD10" s="5">
        <f t="shared" si="26"/>
        <v>50</v>
      </c>
      <c r="BE10" s="38" t="str">
        <f t="shared" si="35"/>
        <v>-</v>
      </c>
      <c r="BF10" s="38">
        <f t="shared" si="27"/>
        <v>50</v>
      </c>
      <c r="BG10" s="38" t="str">
        <f t="shared" si="28"/>
        <v>-</v>
      </c>
      <c r="BH10" s="38">
        <f t="shared" si="29"/>
        <v>50</v>
      </c>
      <c r="BI10" s="38" t="str">
        <f t="shared" si="30"/>
        <v>-</v>
      </c>
      <c r="BJ10" s="38">
        <f t="shared" si="31"/>
        <v>50</v>
      </c>
      <c r="BK10" s="38" t="str">
        <f t="shared" si="32"/>
        <v>-</v>
      </c>
      <c r="BL10" s="38">
        <f t="shared" si="33"/>
        <v>50</v>
      </c>
      <c r="BM10" s="38" t="str">
        <f t="shared" si="34"/>
        <v>-</v>
      </c>
      <c r="BN10" s="2"/>
    </row>
    <row r="11" spans="1:66" s="3" customFormat="1" ht="18" customHeight="1" x14ac:dyDescent="0.45">
      <c r="A11" s="9" t="s">
        <v>24</v>
      </c>
      <c r="B11" s="242">
        <v>22864</v>
      </c>
      <c r="C11" s="243" t="s">
        <v>187</v>
      </c>
      <c r="D11" s="244" t="s">
        <v>196</v>
      </c>
      <c r="E11" s="245" t="s">
        <v>197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>
        <f t="shared" si="5"/>
        <v>10</v>
      </c>
      <c r="AF11" s="6">
        <f t="shared" si="6"/>
        <v>10</v>
      </c>
      <c r="AG11" s="6">
        <f t="shared" si="7"/>
        <v>10</v>
      </c>
      <c r="AH11" s="6">
        <f t="shared" si="8"/>
        <v>10</v>
      </c>
      <c r="AI11" s="6">
        <f t="shared" si="9"/>
        <v>10</v>
      </c>
      <c r="AJ11" s="6">
        <f t="shared" si="10"/>
        <v>10</v>
      </c>
      <c r="AK11" s="6">
        <f t="shared" si="11"/>
        <v>10</v>
      </c>
      <c r="AL11" s="6">
        <f t="shared" si="12"/>
        <v>10</v>
      </c>
      <c r="AM11" s="6">
        <f t="shared" si="13"/>
        <v>10</v>
      </c>
      <c r="AN11" s="6">
        <f t="shared" si="14"/>
        <v>10</v>
      </c>
      <c r="AO11" s="6">
        <f t="shared" si="1"/>
        <v>10</v>
      </c>
      <c r="AP11" s="6">
        <f t="shared" si="15"/>
        <v>10</v>
      </c>
      <c r="AQ11" s="6">
        <f t="shared" si="16"/>
        <v>10</v>
      </c>
      <c r="AR11" s="6">
        <f t="shared" si="2"/>
        <v>10</v>
      </c>
      <c r="AS11" s="6">
        <f t="shared" si="17"/>
        <v>10</v>
      </c>
      <c r="AT11" s="6">
        <f t="shared" si="18"/>
        <v>10</v>
      </c>
      <c r="AU11" s="6">
        <f t="shared" si="19"/>
        <v>10</v>
      </c>
      <c r="AV11" s="6">
        <f t="shared" si="20"/>
        <v>10</v>
      </c>
      <c r="AW11" s="6">
        <f t="shared" si="21"/>
        <v>10</v>
      </c>
      <c r="AX11" s="6">
        <f t="shared" si="22"/>
        <v>10</v>
      </c>
      <c r="AY11" s="6">
        <f t="shared" si="3"/>
        <v>10</v>
      </c>
      <c r="AZ11" s="6">
        <f t="shared" si="23"/>
        <v>10</v>
      </c>
      <c r="BA11" s="6">
        <f t="shared" si="24"/>
        <v>10</v>
      </c>
      <c r="BB11" s="6">
        <f t="shared" si="25"/>
        <v>10</v>
      </c>
      <c r="BC11" s="6">
        <f t="shared" si="4"/>
        <v>10</v>
      </c>
      <c r="BD11" s="5">
        <f t="shared" si="26"/>
        <v>50</v>
      </c>
      <c r="BE11" s="38" t="str">
        <f t="shared" si="35"/>
        <v>-</v>
      </c>
      <c r="BF11" s="38">
        <f t="shared" si="27"/>
        <v>50</v>
      </c>
      <c r="BG11" s="38" t="str">
        <f t="shared" si="28"/>
        <v>-</v>
      </c>
      <c r="BH11" s="38">
        <f t="shared" si="29"/>
        <v>50</v>
      </c>
      <c r="BI11" s="38" t="str">
        <f t="shared" si="30"/>
        <v>-</v>
      </c>
      <c r="BJ11" s="38">
        <f t="shared" si="31"/>
        <v>50</v>
      </c>
      <c r="BK11" s="38" t="str">
        <f t="shared" si="32"/>
        <v>-</v>
      </c>
      <c r="BL11" s="38">
        <f t="shared" si="33"/>
        <v>50</v>
      </c>
      <c r="BM11" s="38" t="str">
        <f t="shared" si="34"/>
        <v>-</v>
      </c>
      <c r="BN11" s="2"/>
    </row>
    <row r="12" spans="1:66" s="3" customFormat="1" ht="18" customHeight="1" x14ac:dyDescent="0.45">
      <c r="A12" s="9" t="s">
        <v>25</v>
      </c>
      <c r="B12" s="246">
        <v>22874</v>
      </c>
      <c r="C12" s="247" t="s">
        <v>187</v>
      </c>
      <c r="D12" s="248" t="s">
        <v>198</v>
      </c>
      <c r="E12" s="249" t="s">
        <v>199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>
        <f t="shared" si="5"/>
        <v>10</v>
      </c>
      <c r="AF12" s="6">
        <f t="shared" si="6"/>
        <v>10</v>
      </c>
      <c r="AG12" s="6">
        <f t="shared" si="7"/>
        <v>10</v>
      </c>
      <c r="AH12" s="6">
        <f t="shared" si="8"/>
        <v>10</v>
      </c>
      <c r="AI12" s="6">
        <f t="shared" si="9"/>
        <v>10</v>
      </c>
      <c r="AJ12" s="6">
        <f t="shared" si="10"/>
        <v>10</v>
      </c>
      <c r="AK12" s="6">
        <f t="shared" si="11"/>
        <v>10</v>
      </c>
      <c r="AL12" s="6">
        <f t="shared" si="12"/>
        <v>10</v>
      </c>
      <c r="AM12" s="6">
        <f t="shared" si="13"/>
        <v>10</v>
      </c>
      <c r="AN12" s="6">
        <f t="shared" si="14"/>
        <v>10</v>
      </c>
      <c r="AO12" s="6">
        <f t="shared" si="1"/>
        <v>10</v>
      </c>
      <c r="AP12" s="6">
        <f t="shared" si="15"/>
        <v>10</v>
      </c>
      <c r="AQ12" s="6">
        <f t="shared" si="16"/>
        <v>10</v>
      </c>
      <c r="AR12" s="6">
        <f t="shared" si="2"/>
        <v>10</v>
      </c>
      <c r="AS12" s="6">
        <f t="shared" si="17"/>
        <v>10</v>
      </c>
      <c r="AT12" s="6">
        <f t="shared" si="18"/>
        <v>10</v>
      </c>
      <c r="AU12" s="6">
        <f t="shared" si="19"/>
        <v>10</v>
      </c>
      <c r="AV12" s="6">
        <f t="shared" si="20"/>
        <v>10</v>
      </c>
      <c r="AW12" s="6">
        <f t="shared" si="21"/>
        <v>10</v>
      </c>
      <c r="AX12" s="6">
        <f t="shared" si="22"/>
        <v>10</v>
      </c>
      <c r="AY12" s="6">
        <f t="shared" si="3"/>
        <v>10</v>
      </c>
      <c r="AZ12" s="6">
        <f t="shared" si="23"/>
        <v>10</v>
      </c>
      <c r="BA12" s="6">
        <f t="shared" si="24"/>
        <v>10</v>
      </c>
      <c r="BB12" s="6">
        <f t="shared" si="25"/>
        <v>10</v>
      </c>
      <c r="BC12" s="6">
        <f t="shared" si="4"/>
        <v>10</v>
      </c>
      <c r="BD12" s="5">
        <f t="shared" si="26"/>
        <v>50</v>
      </c>
      <c r="BE12" s="38" t="str">
        <f t="shared" si="35"/>
        <v>-</v>
      </c>
      <c r="BF12" s="38">
        <f t="shared" si="27"/>
        <v>50</v>
      </c>
      <c r="BG12" s="38" t="str">
        <f t="shared" si="28"/>
        <v>-</v>
      </c>
      <c r="BH12" s="38">
        <f t="shared" si="29"/>
        <v>50</v>
      </c>
      <c r="BI12" s="38" t="str">
        <f t="shared" si="30"/>
        <v>-</v>
      </c>
      <c r="BJ12" s="38">
        <f t="shared" si="31"/>
        <v>50</v>
      </c>
      <c r="BK12" s="38" t="str">
        <f t="shared" si="32"/>
        <v>-</v>
      </c>
      <c r="BL12" s="38">
        <f t="shared" si="33"/>
        <v>50</v>
      </c>
      <c r="BM12" s="38" t="str">
        <f t="shared" si="34"/>
        <v>-</v>
      </c>
      <c r="BN12" s="2"/>
    </row>
    <row r="13" spans="1:66" s="3" customFormat="1" ht="18" customHeight="1" x14ac:dyDescent="0.45">
      <c r="A13" s="9" t="s">
        <v>26</v>
      </c>
      <c r="B13" s="238">
        <v>22875</v>
      </c>
      <c r="C13" s="239" t="s">
        <v>187</v>
      </c>
      <c r="D13" s="240" t="s">
        <v>200</v>
      </c>
      <c r="E13" s="241" t="s">
        <v>201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>
        <f t="shared" si="5"/>
        <v>10</v>
      </c>
      <c r="AF13" s="6">
        <f t="shared" si="6"/>
        <v>10</v>
      </c>
      <c r="AG13" s="6">
        <f t="shared" si="7"/>
        <v>10</v>
      </c>
      <c r="AH13" s="6">
        <f t="shared" si="8"/>
        <v>10</v>
      </c>
      <c r="AI13" s="6">
        <f t="shared" si="9"/>
        <v>10</v>
      </c>
      <c r="AJ13" s="6">
        <f t="shared" si="10"/>
        <v>10</v>
      </c>
      <c r="AK13" s="6">
        <f t="shared" si="11"/>
        <v>10</v>
      </c>
      <c r="AL13" s="6">
        <f t="shared" si="12"/>
        <v>10</v>
      </c>
      <c r="AM13" s="6">
        <f t="shared" si="13"/>
        <v>10</v>
      </c>
      <c r="AN13" s="6">
        <f t="shared" si="14"/>
        <v>10</v>
      </c>
      <c r="AO13" s="6">
        <f t="shared" si="1"/>
        <v>10</v>
      </c>
      <c r="AP13" s="6">
        <f t="shared" si="15"/>
        <v>10</v>
      </c>
      <c r="AQ13" s="6">
        <f t="shared" si="16"/>
        <v>10</v>
      </c>
      <c r="AR13" s="6">
        <f t="shared" si="2"/>
        <v>10</v>
      </c>
      <c r="AS13" s="6">
        <f t="shared" si="17"/>
        <v>10</v>
      </c>
      <c r="AT13" s="6">
        <f t="shared" si="18"/>
        <v>10</v>
      </c>
      <c r="AU13" s="6">
        <f t="shared" si="19"/>
        <v>10</v>
      </c>
      <c r="AV13" s="6">
        <f t="shared" si="20"/>
        <v>10</v>
      </c>
      <c r="AW13" s="6">
        <f t="shared" si="21"/>
        <v>10</v>
      </c>
      <c r="AX13" s="6">
        <f t="shared" si="22"/>
        <v>10</v>
      </c>
      <c r="AY13" s="6">
        <f t="shared" si="3"/>
        <v>10</v>
      </c>
      <c r="AZ13" s="6">
        <f t="shared" si="23"/>
        <v>10</v>
      </c>
      <c r="BA13" s="6">
        <f t="shared" si="24"/>
        <v>10</v>
      </c>
      <c r="BB13" s="6">
        <f t="shared" si="25"/>
        <v>10</v>
      </c>
      <c r="BC13" s="6">
        <f t="shared" si="4"/>
        <v>10</v>
      </c>
      <c r="BD13" s="5">
        <f t="shared" si="26"/>
        <v>50</v>
      </c>
      <c r="BE13" s="38" t="str">
        <f t="shared" si="35"/>
        <v>-</v>
      </c>
      <c r="BF13" s="38">
        <f t="shared" si="27"/>
        <v>50</v>
      </c>
      <c r="BG13" s="38" t="str">
        <f t="shared" si="28"/>
        <v>-</v>
      </c>
      <c r="BH13" s="38">
        <f t="shared" si="29"/>
        <v>50</v>
      </c>
      <c r="BI13" s="38" t="str">
        <f t="shared" si="30"/>
        <v>-</v>
      </c>
      <c r="BJ13" s="38">
        <f t="shared" si="31"/>
        <v>50</v>
      </c>
      <c r="BK13" s="38" t="str">
        <f t="shared" si="32"/>
        <v>-</v>
      </c>
      <c r="BL13" s="38">
        <f t="shared" si="33"/>
        <v>50</v>
      </c>
      <c r="BM13" s="38" t="str">
        <f t="shared" si="34"/>
        <v>-</v>
      </c>
      <c r="BN13" s="2"/>
    </row>
    <row r="14" spans="1:66" s="3" customFormat="1" ht="18" customHeight="1" x14ac:dyDescent="0.45">
      <c r="A14" s="9" t="s">
        <v>27</v>
      </c>
      <c r="B14" s="238">
        <v>22876</v>
      </c>
      <c r="C14" s="239" t="s">
        <v>187</v>
      </c>
      <c r="D14" s="240" t="s">
        <v>202</v>
      </c>
      <c r="E14" s="241" t="s">
        <v>203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>
        <f t="shared" si="5"/>
        <v>10</v>
      </c>
      <c r="AF14" s="6">
        <f t="shared" si="6"/>
        <v>10</v>
      </c>
      <c r="AG14" s="6">
        <f t="shared" si="7"/>
        <v>10</v>
      </c>
      <c r="AH14" s="6">
        <f t="shared" si="8"/>
        <v>10</v>
      </c>
      <c r="AI14" s="6">
        <f t="shared" si="9"/>
        <v>10</v>
      </c>
      <c r="AJ14" s="6">
        <f t="shared" si="10"/>
        <v>10</v>
      </c>
      <c r="AK14" s="6">
        <f t="shared" si="11"/>
        <v>10</v>
      </c>
      <c r="AL14" s="6">
        <f t="shared" si="12"/>
        <v>10</v>
      </c>
      <c r="AM14" s="6">
        <f t="shared" si="13"/>
        <v>10</v>
      </c>
      <c r="AN14" s="6">
        <f t="shared" si="14"/>
        <v>10</v>
      </c>
      <c r="AO14" s="6">
        <f t="shared" si="1"/>
        <v>10</v>
      </c>
      <c r="AP14" s="6">
        <f t="shared" si="15"/>
        <v>10</v>
      </c>
      <c r="AQ14" s="6">
        <f t="shared" si="16"/>
        <v>10</v>
      </c>
      <c r="AR14" s="6">
        <f t="shared" si="2"/>
        <v>10</v>
      </c>
      <c r="AS14" s="6">
        <f t="shared" si="17"/>
        <v>10</v>
      </c>
      <c r="AT14" s="6">
        <f t="shared" si="18"/>
        <v>10</v>
      </c>
      <c r="AU14" s="6">
        <f t="shared" si="19"/>
        <v>10</v>
      </c>
      <c r="AV14" s="6">
        <f t="shared" si="20"/>
        <v>10</v>
      </c>
      <c r="AW14" s="6">
        <f t="shared" si="21"/>
        <v>10</v>
      </c>
      <c r="AX14" s="6">
        <f t="shared" si="22"/>
        <v>10</v>
      </c>
      <c r="AY14" s="6">
        <f t="shared" si="3"/>
        <v>10</v>
      </c>
      <c r="AZ14" s="6">
        <f t="shared" si="23"/>
        <v>10</v>
      </c>
      <c r="BA14" s="6">
        <f t="shared" si="24"/>
        <v>10</v>
      </c>
      <c r="BB14" s="6">
        <f t="shared" si="25"/>
        <v>10</v>
      </c>
      <c r="BC14" s="6">
        <f t="shared" si="4"/>
        <v>10</v>
      </c>
      <c r="BD14" s="5">
        <f t="shared" si="26"/>
        <v>50</v>
      </c>
      <c r="BE14" s="38" t="str">
        <f t="shared" si="35"/>
        <v>-</v>
      </c>
      <c r="BF14" s="38">
        <f t="shared" si="27"/>
        <v>50</v>
      </c>
      <c r="BG14" s="38" t="str">
        <f t="shared" si="28"/>
        <v>-</v>
      </c>
      <c r="BH14" s="38">
        <f t="shared" si="29"/>
        <v>50</v>
      </c>
      <c r="BI14" s="38" t="str">
        <f t="shared" si="30"/>
        <v>-</v>
      </c>
      <c r="BJ14" s="38">
        <f t="shared" si="31"/>
        <v>50</v>
      </c>
      <c r="BK14" s="38" t="str">
        <f t="shared" si="32"/>
        <v>-</v>
      </c>
      <c r="BL14" s="38">
        <f t="shared" si="33"/>
        <v>50</v>
      </c>
      <c r="BM14" s="38" t="str">
        <f t="shared" si="34"/>
        <v>-</v>
      </c>
      <c r="BN14" s="2"/>
    </row>
    <row r="15" spans="1:66" s="3" customFormat="1" ht="18" customHeight="1" x14ac:dyDescent="0.45">
      <c r="A15" s="9" t="s">
        <v>28</v>
      </c>
      <c r="B15" s="238">
        <v>22893</v>
      </c>
      <c r="C15" s="239" t="s">
        <v>187</v>
      </c>
      <c r="D15" s="240" t="s">
        <v>204</v>
      </c>
      <c r="E15" s="241" t="s">
        <v>205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>
        <f t="shared" si="5"/>
        <v>10</v>
      </c>
      <c r="AF15" s="6">
        <f t="shared" si="6"/>
        <v>10</v>
      </c>
      <c r="AG15" s="6">
        <f t="shared" si="7"/>
        <v>10</v>
      </c>
      <c r="AH15" s="6">
        <f t="shared" si="8"/>
        <v>10</v>
      </c>
      <c r="AI15" s="6">
        <f t="shared" si="9"/>
        <v>10</v>
      </c>
      <c r="AJ15" s="6">
        <f t="shared" si="10"/>
        <v>10</v>
      </c>
      <c r="AK15" s="6">
        <f t="shared" si="11"/>
        <v>10</v>
      </c>
      <c r="AL15" s="6">
        <f t="shared" si="12"/>
        <v>10</v>
      </c>
      <c r="AM15" s="6">
        <f t="shared" si="13"/>
        <v>10</v>
      </c>
      <c r="AN15" s="6">
        <f t="shared" si="14"/>
        <v>10</v>
      </c>
      <c r="AO15" s="6">
        <f t="shared" si="1"/>
        <v>10</v>
      </c>
      <c r="AP15" s="6">
        <f t="shared" si="15"/>
        <v>10</v>
      </c>
      <c r="AQ15" s="6">
        <f t="shared" si="16"/>
        <v>10</v>
      </c>
      <c r="AR15" s="6">
        <f t="shared" si="2"/>
        <v>10</v>
      </c>
      <c r="AS15" s="6">
        <f t="shared" si="17"/>
        <v>10</v>
      </c>
      <c r="AT15" s="6">
        <f t="shared" si="18"/>
        <v>10</v>
      </c>
      <c r="AU15" s="6">
        <f t="shared" si="19"/>
        <v>10</v>
      </c>
      <c r="AV15" s="6">
        <f t="shared" si="20"/>
        <v>10</v>
      </c>
      <c r="AW15" s="6">
        <f t="shared" si="21"/>
        <v>10</v>
      </c>
      <c r="AX15" s="6">
        <f t="shared" si="22"/>
        <v>10</v>
      </c>
      <c r="AY15" s="6">
        <f t="shared" si="3"/>
        <v>10</v>
      </c>
      <c r="AZ15" s="6">
        <f t="shared" si="23"/>
        <v>10</v>
      </c>
      <c r="BA15" s="6">
        <f t="shared" si="24"/>
        <v>10</v>
      </c>
      <c r="BB15" s="6">
        <f t="shared" si="25"/>
        <v>10</v>
      </c>
      <c r="BC15" s="6">
        <f t="shared" si="4"/>
        <v>10</v>
      </c>
      <c r="BD15" s="5">
        <f t="shared" si="26"/>
        <v>50</v>
      </c>
      <c r="BE15" s="38" t="str">
        <f t="shared" si="35"/>
        <v>-</v>
      </c>
      <c r="BF15" s="38">
        <f t="shared" si="27"/>
        <v>50</v>
      </c>
      <c r="BG15" s="38" t="str">
        <f t="shared" si="28"/>
        <v>-</v>
      </c>
      <c r="BH15" s="38">
        <f t="shared" si="29"/>
        <v>50</v>
      </c>
      <c r="BI15" s="38" t="str">
        <f t="shared" si="30"/>
        <v>-</v>
      </c>
      <c r="BJ15" s="38">
        <f t="shared" si="31"/>
        <v>50</v>
      </c>
      <c r="BK15" s="38" t="str">
        <f t="shared" si="32"/>
        <v>-</v>
      </c>
      <c r="BL15" s="38">
        <f t="shared" si="33"/>
        <v>50</v>
      </c>
      <c r="BM15" s="38" t="str">
        <f t="shared" si="34"/>
        <v>-</v>
      </c>
      <c r="BN15" s="2"/>
    </row>
    <row r="16" spans="1:66" s="3" customFormat="1" ht="18" customHeight="1" x14ac:dyDescent="0.45">
      <c r="A16" s="9" t="s">
        <v>29</v>
      </c>
      <c r="B16" s="242">
        <v>22904</v>
      </c>
      <c r="C16" s="243" t="s">
        <v>187</v>
      </c>
      <c r="D16" s="244" t="s">
        <v>206</v>
      </c>
      <c r="E16" s="245" t="s">
        <v>207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>
        <f t="shared" si="5"/>
        <v>10</v>
      </c>
      <c r="AF16" s="6">
        <f t="shared" si="6"/>
        <v>10</v>
      </c>
      <c r="AG16" s="6">
        <f t="shared" si="7"/>
        <v>10</v>
      </c>
      <c r="AH16" s="6">
        <f t="shared" si="8"/>
        <v>10</v>
      </c>
      <c r="AI16" s="6">
        <f t="shared" si="9"/>
        <v>10</v>
      </c>
      <c r="AJ16" s="6">
        <f t="shared" si="10"/>
        <v>10</v>
      </c>
      <c r="AK16" s="6">
        <f t="shared" si="11"/>
        <v>10</v>
      </c>
      <c r="AL16" s="6">
        <f t="shared" si="12"/>
        <v>10</v>
      </c>
      <c r="AM16" s="6">
        <f t="shared" si="13"/>
        <v>10</v>
      </c>
      <c r="AN16" s="6">
        <f t="shared" si="14"/>
        <v>10</v>
      </c>
      <c r="AO16" s="6">
        <f t="shared" si="1"/>
        <v>10</v>
      </c>
      <c r="AP16" s="6">
        <f t="shared" si="15"/>
        <v>10</v>
      </c>
      <c r="AQ16" s="6">
        <f t="shared" si="16"/>
        <v>10</v>
      </c>
      <c r="AR16" s="6">
        <f t="shared" si="2"/>
        <v>10</v>
      </c>
      <c r="AS16" s="6">
        <f t="shared" si="17"/>
        <v>10</v>
      </c>
      <c r="AT16" s="6">
        <f t="shared" si="18"/>
        <v>10</v>
      </c>
      <c r="AU16" s="6">
        <f t="shared" si="19"/>
        <v>10</v>
      </c>
      <c r="AV16" s="6">
        <f t="shared" si="20"/>
        <v>10</v>
      </c>
      <c r="AW16" s="6">
        <f t="shared" si="21"/>
        <v>10</v>
      </c>
      <c r="AX16" s="6">
        <f t="shared" si="22"/>
        <v>10</v>
      </c>
      <c r="AY16" s="6">
        <f t="shared" si="3"/>
        <v>10</v>
      </c>
      <c r="AZ16" s="6">
        <f t="shared" si="23"/>
        <v>10</v>
      </c>
      <c r="BA16" s="6">
        <f t="shared" si="24"/>
        <v>10</v>
      </c>
      <c r="BB16" s="6">
        <f t="shared" si="25"/>
        <v>10</v>
      </c>
      <c r="BC16" s="6">
        <f t="shared" si="4"/>
        <v>10</v>
      </c>
      <c r="BD16" s="5">
        <f t="shared" si="26"/>
        <v>50</v>
      </c>
      <c r="BE16" s="38" t="str">
        <f t="shared" si="35"/>
        <v>-</v>
      </c>
      <c r="BF16" s="38">
        <f t="shared" si="27"/>
        <v>50</v>
      </c>
      <c r="BG16" s="38" t="str">
        <f t="shared" si="28"/>
        <v>-</v>
      </c>
      <c r="BH16" s="38">
        <f t="shared" si="29"/>
        <v>50</v>
      </c>
      <c r="BI16" s="38" t="str">
        <f t="shared" si="30"/>
        <v>-</v>
      </c>
      <c r="BJ16" s="38">
        <f t="shared" si="31"/>
        <v>50</v>
      </c>
      <c r="BK16" s="38" t="str">
        <f t="shared" si="32"/>
        <v>-</v>
      </c>
      <c r="BL16" s="38">
        <f t="shared" si="33"/>
        <v>50</v>
      </c>
      <c r="BM16" s="38" t="str">
        <f t="shared" si="34"/>
        <v>-</v>
      </c>
      <c r="BN16" s="2"/>
    </row>
    <row r="17" spans="1:91" s="3" customFormat="1" ht="18" customHeight="1" x14ac:dyDescent="0.45">
      <c r="A17" s="9" t="s">
        <v>30</v>
      </c>
      <c r="B17" s="246">
        <v>22932</v>
      </c>
      <c r="C17" s="247" t="s">
        <v>187</v>
      </c>
      <c r="D17" s="248" t="s">
        <v>208</v>
      </c>
      <c r="E17" s="249" t="s">
        <v>209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>
        <f t="shared" si="5"/>
        <v>10</v>
      </c>
      <c r="AF17" s="6">
        <f t="shared" si="6"/>
        <v>10</v>
      </c>
      <c r="AG17" s="6">
        <f t="shared" si="7"/>
        <v>10</v>
      </c>
      <c r="AH17" s="6">
        <f t="shared" si="8"/>
        <v>10</v>
      </c>
      <c r="AI17" s="6">
        <f t="shared" si="9"/>
        <v>10</v>
      </c>
      <c r="AJ17" s="6">
        <f t="shared" si="10"/>
        <v>10</v>
      </c>
      <c r="AK17" s="6">
        <f t="shared" si="11"/>
        <v>10</v>
      </c>
      <c r="AL17" s="6">
        <f t="shared" si="12"/>
        <v>10</v>
      </c>
      <c r="AM17" s="6">
        <f t="shared" si="13"/>
        <v>10</v>
      </c>
      <c r="AN17" s="6">
        <f t="shared" si="14"/>
        <v>10</v>
      </c>
      <c r="AO17" s="6">
        <f t="shared" si="1"/>
        <v>10</v>
      </c>
      <c r="AP17" s="6">
        <f t="shared" si="15"/>
        <v>10</v>
      </c>
      <c r="AQ17" s="6">
        <f t="shared" si="16"/>
        <v>10</v>
      </c>
      <c r="AR17" s="6">
        <f t="shared" si="2"/>
        <v>10</v>
      </c>
      <c r="AS17" s="6">
        <f t="shared" si="17"/>
        <v>10</v>
      </c>
      <c r="AT17" s="6">
        <f t="shared" si="18"/>
        <v>10</v>
      </c>
      <c r="AU17" s="6">
        <f t="shared" si="19"/>
        <v>10</v>
      </c>
      <c r="AV17" s="6">
        <f t="shared" si="20"/>
        <v>10</v>
      </c>
      <c r="AW17" s="6">
        <f t="shared" si="21"/>
        <v>10</v>
      </c>
      <c r="AX17" s="6">
        <f t="shared" si="22"/>
        <v>10</v>
      </c>
      <c r="AY17" s="6">
        <f t="shared" si="3"/>
        <v>10</v>
      </c>
      <c r="AZ17" s="6">
        <f t="shared" si="23"/>
        <v>10</v>
      </c>
      <c r="BA17" s="6">
        <f t="shared" si="24"/>
        <v>10</v>
      </c>
      <c r="BB17" s="6">
        <f t="shared" si="25"/>
        <v>10</v>
      </c>
      <c r="BC17" s="6">
        <f t="shared" si="4"/>
        <v>10</v>
      </c>
      <c r="BD17" s="5">
        <f t="shared" si="26"/>
        <v>50</v>
      </c>
      <c r="BE17" s="38" t="str">
        <f t="shared" si="35"/>
        <v>-</v>
      </c>
      <c r="BF17" s="38">
        <f t="shared" si="27"/>
        <v>50</v>
      </c>
      <c r="BG17" s="38" t="str">
        <f t="shared" si="28"/>
        <v>-</v>
      </c>
      <c r="BH17" s="38">
        <f t="shared" si="29"/>
        <v>50</v>
      </c>
      <c r="BI17" s="38" t="str">
        <f t="shared" si="30"/>
        <v>-</v>
      </c>
      <c r="BJ17" s="38">
        <f t="shared" si="31"/>
        <v>50</v>
      </c>
      <c r="BK17" s="38" t="str">
        <f t="shared" si="32"/>
        <v>-</v>
      </c>
      <c r="BL17" s="38">
        <f t="shared" si="33"/>
        <v>50</v>
      </c>
      <c r="BM17" s="38" t="str">
        <f t="shared" si="34"/>
        <v>-</v>
      </c>
      <c r="BN17" s="2"/>
    </row>
    <row r="18" spans="1:91" s="3" customFormat="1" ht="18" customHeight="1" x14ac:dyDescent="0.45">
      <c r="A18" s="9" t="s">
        <v>31</v>
      </c>
      <c r="B18" s="238">
        <v>22934</v>
      </c>
      <c r="C18" s="239" t="s">
        <v>187</v>
      </c>
      <c r="D18" s="240" t="s">
        <v>210</v>
      </c>
      <c r="E18" s="241" t="s">
        <v>211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>
        <f t="shared" si="5"/>
        <v>10</v>
      </c>
      <c r="AF18" s="6">
        <f t="shared" si="6"/>
        <v>10</v>
      </c>
      <c r="AG18" s="6">
        <f t="shared" si="7"/>
        <v>10</v>
      </c>
      <c r="AH18" s="6">
        <f t="shared" si="8"/>
        <v>10</v>
      </c>
      <c r="AI18" s="6">
        <f t="shared" si="9"/>
        <v>10</v>
      </c>
      <c r="AJ18" s="6">
        <f t="shared" si="10"/>
        <v>10</v>
      </c>
      <c r="AK18" s="6">
        <f t="shared" si="11"/>
        <v>10</v>
      </c>
      <c r="AL18" s="6">
        <f t="shared" si="12"/>
        <v>10</v>
      </c>
      <c r="AM18" s="6">
        <f t="shared" si="13"/>
        <v>10</v>
      </c>
      <c r="AN18" s="6">
        <f t="shared" si="14"/>
        <v>10</v>
      </c>
      <c r="AO18" s="6">
        <f t="shared" si="1"/>
        <v>10</v>
      </c>
      <c r="AP18" s="6">
        <f t="shared" si="15"/>
        <v>10</v>
      </c>
      <c r="AQ18" s="6">
        <f t="shared" si="16"/>
        <v>10</v>
      </c>
      <c r="AR18" s="6">
        <f t="shared" si="2"/>
        <v>10</v>
      </c>
      <c r="AS18" s="6">
        <f t="shared" si="17"/>
        <v>10</v>
      </c>
      <c r="AT18" s="6">
        <f t="shared" si="18"/>
        <v>10</v>
      </c>
      <c r="AU18" s="6">
        <f t="shared" si="19"/>
        <v>10</v>
      </c>
      <c r="AV18" s="6">
        <f t="shared" si="20"/>
        <v>10</v>
      </c>
      <c r="AW18" s="6">
        <f t="shared" si="21"/>
        <v>10</v>
      </c>
      <c r="AX18" s="6">
        <f t="shared" si="22"/>
        <v>10</v>
      </c>
      <c r="AY18" s="6">
        <f t="shared" si="3"/>
        <v>10</v>
      </c>
      <c r="AZ18" s="6">
        <f t="shared" si="23"/>
        <v>10</v>
      </c>
      <c r="BA18" s="6">
        <f t="shared" si="24"/>
        <v>10</v>
      </c>
      <c r="BB18" s="6">
        <f t="shared" si="25"/>
        <v>10</v>
      </c>
      <c r="BC18" s="6">
        <f t="shared" si="4"/>
        <v>10</v>
      </c>
      <c r="BD18" s="5">
        <f t="shared" si="26"/>
        <v>50</v>
      </c>
      <c r="BE18" s="38" t="str">
        <f t="shared" si="35"/>
        <v>-</v>
      </c>
      <c r="BF18" s="38">
        <f t="shared" si="27"/>
        <v>50</v>
      </c>
      <c r="BG18" s="38" t="str">
        <f t="shared" si="28"/>
        <v>-</v>
      </c>
      <c r="BH18" s="38">
        <f t="shared" si="29"/>
        <v>50</v>
      </c>
      <c r="BI18" s="38" t="str">
        <f t="shared" si="30"/>
        <v>-</v>
      </c>
      <c r="BJ18" s="38">
        <f t="shared" si="31"/>
        <v>50</v>
      </c>
      <c r="BK18" s="38" t="str">
        <f t="shared" si="32"/>
        <v>-</v>
      </c>
      <c r="BL18" s="38">
        <f t="shared" si="33"/>
        <v>50</v>
      </c>
      <c r="BM18" s="38" t="str">
        <f t="shared" si="34"/>
        <v>-</v>
      </c>
      <c r="BN18" s="2"/>
    </row>
    <row r="19" spans="1:91" s="3" customFormat="1" ht="18" customHeight="1" x14ac:dyDescent="0.45">
      <c r="A19" s="9" t="s">
        <v>32</v>
      </c>
      <c r="B19" s="238">
        <v>22991</v>
      </c>
      <c r="C19" s="239" t="s">
        <v>187</v>
      </c>
      <c r="D19" s="240" t="s">
        <v>212</v>
      </c>
      <c r="E19" s="241" t="s">
        <v>213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>
        <f t="shared" si="5"/>
        <v>10</v>
      </c>
      <c r="AF19" s="6">
        <f t="shared" si="6"/>
        <v>10</v>
      </c>
      <c r="AG19" s="6">
        <f t="shared" si="7"/>
        <v>10</v>
      </c>
      <c r="AH19" s="6">
        <f t="shared" si="8"/>
        <v>10</v>
      </c>
      <c r="AI19" s="6">
        <f t="shared" si="9"/>
        <v>10</v>
      </c>
      <c r="AJ19" s="6">
        <f t="shared" si="10"/>
        <v>10</v>
      </c>
      <c r="AK19" s="6">
        <f t="shared" si="11"/>
        <v>10</v>
      </c>
      <c r="AL19" s="6">
        <f t="shared" si="12"/>
        <v>10</v>
      </c>
      <c r="AM19" s="6">
        <f t="shared" si="13"/>
        <v>10</v>
      </c>
      <c r="AN19" s="6">
        <f t="shared" si="14"/>
        <v>10</v>
      </c>
      <c r="AO19" s="6">
        <f t="shared" si="1"/>
        <v>10</v>
      </c>
      <c r="AP19" s="6">
        <f t="shared" si="15"/>
        <v>10</v>
      </c>
      <c r="AQ19" s="6">
        <f t="shared" si="16"/>
        <v>10</v>
      </c>
      <c r="AR19" s="6">
        <f t="shared" si="2"/>
        <v>10</v>
      </c>
      <c r="AS19" s="6">
        <f t="shared" si="17"/>
        <v>10</v>
      </c>
      <c r="AT19" s="6">
        <f t="shared" si="18"/>
        <v>10</v>
      </c>
      <c r="AU19" s="6">
        <f t="shared" si="19"/>
        <v>10</v>
      </c>
      <c r="AV19" s="6">
        <f t="shared" si="20"/>
        <v>10</v>
      </c>
      <c r="AW19" s="6">
        <f t="shared" si="21"/>
        <v>10</v>
      </c>
      <c r="AX19" s="6">
        <f t="shared" si="22"/>
        <v>10</v>
      </c>
      <c r="AY19" s="6">
        <f t="shared" si="3"/>
        <v>10</v>
      </c>
      <c r="AZ19" s="6">
        <f t="shared" si="23"/>
        <v>10</v>
      </c>
      <c r="BA19" s="6">
        <f t="shared" si="24"/>
        <v>10</v>
      </c>
      <c r="BB19" s="6">
        <f t="shared" si="25"/>
        <v>10</v>
      </c>
      <c r="BC19" s="6">
        <f t="shared" si="4"/>
        <v>10</v>
      </c>
      <c r="BD19" s="5">
        <f t="shared" si="26"/>
        <v>50</v>
      </c>
      <c r="BE19" s="38" t="str">
        <f t="shared" si="35"/>
        <v>-</v>
      </c>
      <c r="BF19" s="38">
        <f t="shared" si="27"/>
        <v>50</v>
      </c>
      <c r="BG19" s="38" t="str">
        <f t="shared" si="28"/>
        <v>-</v>
      </c>
      <c r="BH19" s="38">
        <f t="shared" si="29"/>
        <v>50</v>
      </c>
      <c r="BI19" s="38" t="str">
        <f t="shared" si="30"/>
        <v>-</v>
      </c>
      <c r="BJ19" s="38">
        <f t="shared" si="31"/>
        <v>50</v>
      </c>
      <c r="BK19" s="38" t="str">
        <f t="shared" si="32"/>
        <v>-</v>
      </c>
      <c r="BL19" s="38">
        <f t="shared" si="33"/>
        <v>50</v>
      </c>
      <c r="BM19" s="38" t="str">
        <f t="shared" si="34"/>
        <v>-</v>
      </c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</row>
    <row r="20" spans="1:91" s="3" customFormat="1" ht="18" customHeight="1" x14ac:dyDescent="0.45">
      <c r="A20" s="9" t="s">
        <v>33</v>
      </c>
      <c r="B20" s="238">
        <v>22817</v>
      </c>
      <c r="C20" s="239" t="s">
        <v>214</v>
      </c>
      <c r="D20" s="240" t="s">
        <v>215</v>
      </c>
      <c r="E20" s="241" t="s">
        <v>216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>
        <f t="shared" si="5"/>
        <v>10</v>
      </c>
      <c r="AF20" s="6">
        <f t="shared" si="6"/>
        <v>10</v>
      </c>
      <c r="AG20" s="6">
        <f t="shared" si="7"/>
        <v>10</v>
      </c>
      <c r="AH20" s="6">
        <f t="shared" si="8"/>
        <v>10</v>
      </c>
      <c r="AI20" s="6">
        <f t="shared" si="9"/>
        <v>10</v>
      </c>
      <c r="AJ20" s="6">
        <f t="shared" si="10"/>
        <v>10</v>
      </c>
      <c r="AK20" s="6">
        <f t="shared" si="11"/>
        <v>10</v>
      </c>
      <c r="AL20" s="6">
        <f t="shared" si="12"/>
        <v>10</v>
      </c>
      <c r="AM20" s="6">
        <f t="shared" si="13"/>
        <v>10</v>
      </c>
      <c r="AN20" s="6">
        <f t="shared" si="14"/>
        <v>10</v>
      </c>
      <c r="AO20" s="6">
        <f t="shared" si="1"/>
        <v>10</v>
      </c>
      <c r="AP20" s="6">
        <f t="shared" si="15"/>
        <v>10</v>
      </c>
      <c r="AQ20" s="6">
        <f t="shared" si="16"/>
        <v>10</v>
      </c>
      <c r="AR20" s="6">
        <f t="shared" si="2"/>
        <v>10</v>
      </c>
      <c r="AS20" s="6">
        <f t="shared" si="17"/>
        <v>10</v>
      </c>
      <c r="AT20" s="6">
        <f t="shared" si="18"/>
        <v>10</v>
      </c>
      <c r="AU20" s="6">
        <f t="shared" si="19"/>
        <v>10</v>
      </c>
      <c r="AV20" s="6">
        <f t="shared" si="20"/>
        <v>10</v>
      </c>
      <c r="AW20" s="6">
        <f t="shared" si="21"/>
        <v>10</v>
      </c>
      <c r="AX20" s="6">
        <f t="shared" si="22"/>
        <v>10</v>
      </c>
      <c r="AY20" s="6">
        <f t="shared" si="3"/>
        <v>10</v>
      </c>
      <c r="AZ20" s="6">
        <f t="shared" si="23"/>
        <v>10</v>
      </c>
      <c r="BA20" s="6">
        <f t="shared" si="24"/>
        <v>10</v>
      </c>
      <c r="BB20" s="6">
        <f t="shared" si="25"/>
        <v>10</v>
      </c>
      <c r="BC20" s="6">
        <f t="shared" si="4"/>
        <v>10</v>
      </c>
      <c r="BD20" s="5">
        <f t="shared" si="26"/>
        <v>50</v>
      </c>
      <c r="BE20" s="38" t="str">
        <f t="shared" si="35"/>
        <v>-</v>
      </c>
      <c r="BF20" s="38">
        <f t="shared" si="27"/>
        <v>50</v>
      </c>
      <c r="BG20" s="38" t="str">
        <f t="shared" si="28"/>
        <v>-</v>
      </c>
      <c r="BH20" s="38">
        <f t="shared" si="29"/>
        <v>50</v>
      </c>
      <c r="BI20" s="38" t="str">
        <f t="shared" si="30"/>
        <v>-</v>
      </c>
      <c r="BJ20" s="38">
        <f t="shared" si="31"/>
        <v>50</v>
      </c>
      <c r="BK20" s="38" t="str">
        <f t="shared" si="32"/>
        <v>-</v>
      </c>
      <c r="BL20" s="38">
        <f t="shared" si="33"/>
        <v>50</v>
      </c>
      <c r="BM20" s="38" t="str">
        <f t="shared" si="34"/>
        <v>-</v>
      </c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</row>
    <row r="21" spans="1:91" s="3" customFormat="1" ht="18" customHeight="1" x14ac:dyDescent="0.45">
      <c r="A21" s="9" t="s">
        <v>34</v>
      </c>
      <c r="B21" s="242">
        <v>22824</v>
      </c>
      <c r="C21" s="243" t="s">
        <v>214</v>
      </c>
      <c r="D21" s="244" t="s">
        <v>217</v>
      </c>
      <c r="E21" s="245" t="s">
        <v>218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>
        <f t="shared" si="5"/>
        <v>10</v>
      </c>
      <c r="AF21" s="6">
        <f t="shared" si="6"/>
        <v>10</v>
      </c>
      <c r="AG21" s="6">
        <f t="shared" si="7"/>
        <v>10</v>
      </c>
      <c r="AH21" s="6">
        <f t="shared" si="8"/>
        <v>10</v>
      </c>
      <c r="AI21" s="6">
        <f t="shared" si="9"/>
        <v>10</v>
      </c>
      <c r="AJ21" s="6">
        <f t="shared" si="10"/>
        <v>10</v>
      </c>
      <c r="AK21" s="6">
        <f t="shared" si="11"/>
        <v>10</v>
      </c>
      <c r="AL21" s="6">
        <f t="shared" si="12"/>
        <v>10</v>
      </c>
      <c r="AM21" s="6">
        <f t="shared" si="13"/>
        <v>10</v>
      </c>
      <c r="AN21" s="6">
        <f t="shared" si="14"/>
        <v>10</v>
      </c>
      <c r="AO21" s="6">
        <f t="shared" si="1"/>
        <v>10</v>
      </c>
      <c r="AP21" s="6">
        <f t="shared" si="15"/>
        <v>10</v>
      </c>
      <c r="AQ21" s="6">
        <f t="shared" si="16"/>
        <v>10</v>
      </c>
      <c r="AR21" s="6">
        <f t="shared" si="2"/>
        <v>10</v>
      </c>
      <c r="AS21" s="6">
        <f t="shared" si="17"/>
        <v>10</v>
      </c>
      <c r="AT21" s="6">
        <f t="shared" si="18"/>
        <v>10</v>
      </c>
      <c r="AU21" s="6">
        <f t="shared" si="19"/>
        <v>10</v>
      </c>
      <c r="AV21" s="6">
        <f t="shared" si="20"/>
        <v>10</v>
      </c>
      <c r="AW21" s="6">
        <f t="shared" si="21"/>
        <v>10</v>
      </c>
      <c r="AX21" s="6">
        <f t="shared" si="22"/>
        <v>10</v>
      </c>
      <c r="AY21" s="6">
        <f t="shared" si="3"/>
        <v>10</v>
      </c>
      <c r="AZ21" s="6">
        <f t="shared" si="23"/>
        <v>10</v>
      </c>
      <c r="BA21" s="6">
        <f t="shared" si="24"/>
        <v>10</v>
      </c>
      <c r="BB21" s="6">
        <f t="shared" si="25"/>
        <v>10</v>
      </c>
      <c r="BC21" s="6">
        <f t="shared" si="4"/>
        <v>10</v>
      </c>
      <c r="BD21" s="5">
        <f t="shared" si="26"/>
        <v>50</v>
      </c>
      <c r="BE21" s="38" t="str">
        <f t="shared" si="35"/>
        <v>-</v>
      </c>
      <c r="BF21" s="38">
        <f t="shared" si="27"/>
        <v>50</v>
      </c>
      <c r="BG21" s="38" t="str">
        <f t="shared" si="28"/>
        <v>-</v>
      </c>
      <c r="BH21" s="38">
        <f t="shared" si="29"/>
        <v>50</v>
      </c>
      <c r="BI21" s="38" t="str">
        <f t="shared" si="30"/>
        <v>-</v>
      </c>
      <c r="BJ21" s="38">
        <f t="shared" si="31"/>
        <v>50</v>
      </c>
      <c r="BK21" s="38" t="str">
        <f t="shared" si="32"/>
        <v>-</v>
      </c>
      <c r="BL21" s="38">
        <f t="shared" si="33"/>
        <v>50</v>
      </c>
      <c r="BM21" s="38" t="str">
        <f t="shared" si="34"/>
        <v>-</v>
      </c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</row>
    <row r="22" spans="1:91" s="3" customFormat="1" ht="18" customHeight="1" x14ac:dyDescent="0.45">
      <c r="A22" s="9" t="s">
        <v>35</v>
      </c>
      <c r="B22" s="246">
        <v>22826</v>
      </c>
      <c r="C22" s="247" t="s">
        <v>214</v>
      </c>
      <c r="D22" s="248" t="s">
        <v>219</v>
      </c>
      <c r="E22" s="249" t="s">
        <v>220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>
        <f t="shared" si="5"/>
        <v>10</v>
      </c>
      <c r="AF22" s="6">
        <f t="shared" si="6"/>
        <v>10</v>
      </c>
      <c r="AG22" s="6">
        <f t="shared" si="7"/>
        <v>10</v>
      </c>
      <c r="AH22" s="6">
        <f t="shared" si="8"/>
        <v>10</v>
      </c>
      <c r="AI22" s="6">
        <f t="shared" si="9"/>
        <v>10</v>
      </c>
      <c r="AJ22" s="6">
        <f t="shared" si="10"/>
        <v>10</v>
      </c>
      <c r="AK22" s="6">
        <f t="shared" si="11"/>
        <v>10</v>
      </c>
      <c r="AL22" s="6">
        <f t="shared" si="12"/>
        <v>10</v>
      </c>
      <c r="AM22" s="6">
        <f t="shared" si="13"/>
        <v>10</v>
      </c>
      <c r="AN22" s="6">
        <f t="shared" si="14"/>
        <v>10</v>
      </c>
      <c r="AO22" s="6">
        <f t="shared" si="1"/>
        <v>10</v>
      </c>
      <c r="AP22" s="6">
        <f t="shared" si="15"/>
        <v>10</v>
      </c>
      <c r="AQ22" s="6">
        <f t="shared" si="16"/>
        <v>10</v>
      </c>
      <c r="AR22" s="6">
        <f t="shared" si="2"/>
        <v>10</v>
      </c>
      <c r="AS22" s="6">
        <f t="shared" si="17"/>
        <v>10</v>
      </c>
      <c r="AT22" s="6">
        <f t="shared" si="18"/>
        <v>10</v>
      </c>
      <c r="AU22" s="6">
        <f t="shared" si="19"/>
        <v>10</v>
      </c>
      <c r="AV22" s="6">
        <f t="shared" si="20"/>
        <v>10</v>
      </c>
      <c r="AW22" s="6">
        <f t="shared" si="21"/>
        <v>10</v>
      </c>
      <c r="AX22" s="6">
        <f t="shared" si="22"/>
        <v>10</v>
      </c>
      <c r="AY22" s="6">
        <f t="shared" si="3"/>
        <v>10</v>
      </c>
      <c r="AZ22" s="6">
        <f t="shared" si="23"/>
        <v>10</v>
      </c>
      <c r="BA22" s="6">
        <f t="shared" si="24"/>
        <v>10</v>
      </c>
      <c r="BB22" s="6">
        <f t="shared" si="25"/>
        <v>10</v>
      </c>
      <c r="BC22" s="6">
        <f t="shared" si="4"/>
        <v>10</v>
      </c>
      <c r="BD22" s="5">
        <f t="shared" si="26"/>
        <v>50</v>
      </c>
      <c r="BE22" s="38" t="str">
        <f t="shared" si="35"/>
        <v>-</v>
      </c>
      <c r="BF22" s="38">
        <f t="shared" si="27"/>
        <v>50</v>
      </c>
      <c r="BG22" s="38" t="str">
        <f t="shared" si="28"/>
        <v>-</v>
      </c>
      <c r="BH22" s="38">
        <f t="shared" si="29"/>
        <v>50</v>
      </c>
      <c r="BI22" s="38" t="str">
        <f t="shared" si="30"/>
        <v>-</v>
      </c>
      <c r="BJ22" s="38">
        <f t="shared" si="31"/>
        <v>50</v>
      </c>
      <c r="BK22" s="38" t="str">
        <f t="shared" si="32"/>
        <v>-</v>
      </c>
      <c r="BL22" s="38">
        <f t="shared" si="33"/>
        <v>50</v>
      </c>
      <c r="BM22" s="38" t="str">
        <f t="shared" si="34"/>
        <v>-</v>
      </c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</row>
    <row r="23" spans="1:91" s="3" customFormat="1" ht="18" customHeight="1" x14ac:dyDescent="0.45">
      <c r="A23" s="9" t="s">
        <v>5</v>
      </c>
      <c r="B23" s="238">
        <v>22827</v>
      </c>
      <c r="C23" s="239" t="s">
        <v>214</v>
      </c>
      <c r="D23" s="240" t="s">
        <v>221</v>
      </c>
      <c r="E23" s="241" t="s">
        <v>222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>
        <f t="shared" si="5"/>
        <v>10</v>
      </c>
      <c r="AF23" s="6">
        <f t="shared" si="6"/>
        <v>10</v>
      </c>
      <c r="AG23" s="6">
        <f t="shared" si="7"/>
        <v>10</v>
      </c>
      <c r="AH23" s="6">
        <f t="shared" si="8"/>
        <v>10</v>
      </c>
      <c r="AI23" s="6">
        <f t="shared" si="9"/>
        <v>10</v>
      </c>
      <c r="AJ23" s="6">
        <f t="shared" si="10"/>
        <v>10</v>
      </c>
      <c r="AK23" s="6">
        <f t="shared" si="11"/>
        <v>10</v>
      </c>
      <c r="AL23" s="6">
        <f t="shared" si="12"/>
        <v>10</v>
      </c>
      <c r="AM23" s="6">
        <f t="shared" si="13"/>
        <v>10</v>
      </c>
      <c r="AN23" s="6">
        <f t="shared" si="14"/>
        <v>10</v>
      </c>
      <c r="AO23" s="6">
        <f t="shared" si="1"/>
        <v>10</v>
      </c>
      <c r="AP23" s="6">
        <f t="shared" si="15"/>
        <v>10</v>
      </c>
      <c r="AQ23" s="6">
        <f t="shared" si="16"/>
        <v>10</v>
      </c>
      <c r="AR23" s="6">
        <f t="shared" si="2"/>
        <v>10</v>
      </c>
      <c r="AS23" s="6">
        <f t="shared" si="17"/>
        <v>10</v>
      </c>
      <c r="AT23" s="6">
        <f t="shared" si="18"/>
        <v>10</v>
      </c>
      <c r="AU23" s="6">
        <f t="shared" si="19"/>
        <v>10</v>
      </c>
      <c r="AV23" s="6">
        <f t="shared" si="20"/>
        <v>10</v>
      </c>
      <c r="AW23" s="6">
        <f t="shared" si="21"/>
        <v>10</v>
      </c>
      <c r="AX23" s="6">
        <f t="shared" si="22"/>
        <v>10</v>
      </c>
      <c r="AY23" s="6">
        <f t="shared" si="3"/>
        <v>10</v>
      </c>
      <c r="AZ23" s="6">
        <f t="shared" si="23"/>
        <v>10</v>
      </c>
      <c r="BA23" s="6">
        <f t="shared" si="24"/>
        <v>10</v>
      </c>
      <c r="BB23" s="6">
        <f t="shared" si="25"/>
        <v>10</v>
      </c>
      <c r="BC23" s="6">
        <f t="shared" si="4"/>
        <v>10</v>
      </c>
      <c r="BD23" s="5">
        <f t="shared" si="26"/>
        <v>50</v>
      </c>
      <c r="BE23" s="38" t="str">
        <f t="shared" si="35"/>
        <v>-</v>
      </c>
      <c r="BF23" s="38">
        <f t="shared" si="27"/>
        <v>50</v>
      </c>
      <c r="BG23" s="38" t="str">
        <f t="shared" si="28"/>
        <v>-</v>
      </c>
      <c r="BH23" s="38">
        <f t="shared" si="29"/>
        <v>50</v>
      </c>
      <c r="BI23" s="38" t="str">
        <f t="shared" si="30"/>
        <v>-</v>
      </c>
      <c r="BJ23" s="38">
        <f t="shared" si="31"/>
        <v>50</v>
      </c>
      <c r="BK23" s="38" t="str">
        <f t="shared" si="32"/>
        <v>-</v>
      </c>
      <c r="BL23" s="38">
        <f t="shared" si="33"/>
        <v>50</v>
      </c>
      <c r="BM23" s="38" t="str">
        <f t="shared" si="34"/>
        <v>-</v>
      </c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</row>
    <row r="24" spans="1:91" s="3" customFormat="1" ht="18" customHeight="1" x14ac:dyDescent="0.45">
      <c r="A24" s="9" t="s">
        <v>6</v>
      </c>
      <c r="B24" s="238">
        <v>22846</v>
      </c>
      <c r="C24" s="239" t="s">
        <v>214</v>
      </c>
      <c r="D24" s="240" t="s">
        <v>223</v>
      </c>
      <c r="E24" s="241" t="s">
        <v>224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>
        <f t="shared" si="5"/>
        <v>10</v>
      </c>
      <c r="AF24" s="6">
        <f t="shared" si="6"/>
        <v>10</v>
      </c>
      <c r="AG24" s="6">
        <f t="shared" si="7"/>
        <v>10</v>
      </c>
      <c r="AH24" s="6">
        <f t="shared" si="8"/>
        <v>10</v>
      </c>
      <c r="AI24" s="6">
        <f t="shared" si="9"/>
        <v>10</v>
      </c>
      <c r="AJ24" s="6">
        <f t="shared" si="10"/>
        <v>10</v>
      </c>
      <c r="AK24" s="6">
        <f t="shared" si="11"/>
        <v>10</v>
      </c>
      <c r="AL24" s="6">
        <f t="shared" si="12"/>
        <v>10</v>
      </c>
      <c r="AM24" s="6">
        <f t="shared" si="13"/>
        <v>10</v>
      </c>
      <c r="AN24" s="6">
        <f t="shared" si="14"/>
        <v>10</v>
      </c>
      <c r="AO24" s="6">
        <f t="shared" si="1"/>
        <v>10</v>
      </c>
      <c r="AP24" s="6">
        <f t="shared" si="15"/>
        <v>10</v>
      </c>
      <c r="AQ24" s="6">
        <f t="shared" si="16"/>
        <v>10</v>
      </c>
      <c r="AR24" s="6">
        <f t="shared" si="2"/>
        <v>10</v>
      </c>
      <c r="AS24" s="6">
        <f t="shared" si="17"/>
        <v>10</v>
      </c>
      <c r="AT24" s="6">
        <f t="shared" si="18"/>
        <v>10</v>
      </c>
      <c r="AU24" s="6">
        <f t="shared" si="19"/>
        <v>10</v>
      </c>
      <c r="AV24" s="6">
        <f t="shared" si="20"/>
        <v>10</v>
      </c>
      <c r="AW24" s="6">
        <f t="shared" si="21"/>
        <v>10</v>
      </c>
      <c r="AX24" s="6">
        <f t="shared" si="22"/>
        <v>10</v>
      </c>
      <c r="AY24" s="6">
        <f t="shared" si="3"/>
        <v>10</v>
      </c>
      <c r="AZ24" s="6">
        <f t="shared" si="23"/>
        <v>10</v>
      </c>
      <c r="BA24" s="6">
        <f t="shared" si="24"/>
        <v>10</v>
      </c>
      <c r="BB24" s="6">
        <f t="shared" si="25"/>
        <v>10</v>
      </c>
      <c r="BC24" s="6">
        <f t="shared" si="4"/>
        <v>10</v>
      </c>
      <c r="BD24" s="5">
        <f t="shared" si="26"/>
        <v>50</v>
      </c>
      <c r="BE24" s="38" t="str">
        <f t="shared" si="35"/>
        <v>-</v>
      </c>
      <c r="BF24" s="38">
        <f t="shared" si="27"/>
        <v>50</v>
      </c>
      <c r="BG24" s="38" t="str">
        <f t="shared" si="28"/>
        <v>-</v>
      </c>
      <c r="BH24" s="38">
        <f t="shared" si="29"/>
        <v>50</v>
      </c>
      <c r="BI24" s="38" t="str">
        <f t="shared" si="30"/>
        <v>-</v>
      </c>
      <c r="BJ24" s="38">
        <f t="shared" si="31"/>
        <v>50</v>
      </c>
      <c r="BK24" s="38" t="str">
        <f t="shared" si="32"/>
        <v>-</v>
      </c>
      <c r="BL24" s="38">
        <f t="shared" si="33"/>
        <v>50</v>
      </c>
      <c r="BM24" s="38" t="str">
        <f t="shared" si="34"/>
        <v>-</v>
      </c>
    </row>
    <row r="25" spans="1:91" ht="18" customHeight="1" x14ac:dyDescent="0.4">
      <c r="A25" s="9" t="s">
        <v>48</v>
      </c>
      <c r="B25" s="238">
        <v>22850</v>
      </c>
      <c r="C25" s="239" t="s">
        <v>214</v>
      </c>
      <c r="D25" s="240" t="s">
        <v>225</v>
      </c>
      <c r="E25" s="241" t="s">
        <v>226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>
        <f t="shared" si="5"/>
        <v>10</v>
      </c>
      <c r="AF25" s="6">
        <f t="shared" si="6"/>
        <v>10</v>
      </c>
      <c r="AG25" s="6">
        <f t="shared" si="7"/>
        <v>10</v>
      </c>
      <c r="AH25" s="6">
        <f t="shared" si="8"/>
        <v>10</v>
      </c>
      <c r="AI25" s="6">
        <f t="shared" si="9"/>
        <v>10</v>
      </c>
      <c r="AJ25" s="6">
        <f t="shared" si="10"/>
        <v>10</v>
      </c>
      <c r="AK25" s="6">
        <f t="shared" si="11"/>
        <v>10</v>
      </c>
      <c r="AL25" s="6">
        <f t="shared" si="12"/>
        <v>10</v>
      </c>
      <c r="AM25" s="6">
        <f t="shared" si="13"/>
        <v>10</v>
      </c>
      <c r="AN25" s="6">
        <f t="shared" si="14"/>
        <v>10</v>
      </c>
      <c r="AO25" s="6">
        <f t="shared" si="1"/>
        <v>10</v>
      </c>
      <c r="AP25" s="6">
        <f t="shared" si="15"/>
        <v>10</v>
      </c>
      <c r="AQ25" s="6">
        <f t="shared" si="16"/>
        <v>10</v>
      </c>
      <c r="AR25" s="6">
        <f t="shared" si="2"/>
        <v>10</v>
      </c>
      <c r="AS25" s="6">
        <f t="shared" si="17"/>
        <v>10</v>
      </c>
      <c r="AT25" s="6">
        <f t="shared" si="18"/>
        <v>10</v>
      </c>
      <c r="AU25" s="6">
        <f t="shared" si="19"/>
        <v>10</v>
      </c>
      <c r="AV25" s="6">
        <f t="shared" si="20"/>
        <v>10</v>
      </c>
      <c r="AW25" s="6">
        <f t="shared" si="21"/>
        <v>10</v>
      </c>
      <c r="AX25" s="6">
        <f t="shared" si="22"/>
        <v>10</v>
      </c>
      <c r="AY25" s="6">
        <f t="shared" si="3"/>
        <v>10</v>
      </c>
      <c r="AZ25" s="6">
        <f t="shared" si="23"/>
        <v>10</v>
      </c>
      <c r="BA25" s="6">
        <f t="shared" si="24"/>
        <v>10</v>
      </c>
      <c r="BB25" s="6">
        <f t="shared" si="25"/>
        <v>10</v>
      </c>
      <c r="BC25" s="6">
        <f t="shared" si="4"/>
        <v>10</v>
      </c>
      <c r="BD25" s="5">
        <f t="shared" si="26"/>
        <v>50</v>
      </c>
      <c r="BE25" s="38" t="str">
        <f t="shared" si="35"/>
        <v>-</v>
      </c>
      <c r="BF25" s="38">
        <f t="shared" si="27"/>
        <v>50</v>
      </c>
      <c r="BG25" s="38" t="str">
        <f t="shared" si="28"/>
        <v>-</v>
      </c>
      <c r="BH25" s="38">
        <f t="shared" si="29"/>
        <v>50</v>
      </c>
      <c r="BI25" s="38" t="str">
        <f t="shared" si="30"/>
        <v>-</v>
      </c>
      <c r="BJ25" s="38">
        <f t="shared" si="31"/>
        <v>50</v>
      </c>
      <c r="BK25" s="38" t="str">
        <f t="shared" si="32"/>
        <v>-</v>
      </c>
      <c r="BL25" s="38">
        <f t="shared" si="33"/>
        <v>50</v>
      </c>
      <c r="BM25" s="38" t="str">
        <f t="shared" si="34"/>
        <v>-</v>
      </c>
    </row>
    <row r="26" spans="1:91" ht="18" customHeight="1" x14ac:dyDescent="0.4">
      <c r="A26" s="9" t="s">
        <v>49</v>
      </c>
      <c r="B26" s="242">
        <v>22852</v>
      </c>
      <c r="C26" s="243" t="s">
        <v>214</v>
      </c>
      <c r="D26" s="244" t="s">
        <v>227</v>
      </c>
      <c r="E26" s="245" t="s">
        <v>228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>
        <f t="shared" si="5"/>
        <v>10</v>
      </c>
      <c r="AF26" s="6">
        <f t="shared" si="6"/>
        <v>10</v>
      </c>
      <c r="AG26" s="6">
        <f t="shared" si="7"/>
        <v>10</v>
      </c>
      <c r="AH26" s="6">
        <f t="shared" si="8"/>
        <v>10</v>
      </c>
      <c r="AI26" s="6">
        <f t="shared" si="9"/>
        <v>10</v>
      </c>
      <c r="AJ26" s="6">
        <f t="shared" si="10"/>
        <v>10</v>
      </c>
      <c r="AK26" s="6">
        <f t="shared" si="11"/>
        <v>10</v>
      </c>
      <c r="AL26" s="6">
        <f t="shared" si="12"/>
        <v>10</v>
      </c>
      <c r="AM26" s="6">
        <f t="shared" si="13"/>
        <v>10</v>
      </c>
      <c r="AN26" s="6">
        <f t="shared" si="14"/>
        <v>10</v>
      </c>
      <c r="AO26" s="6">
        <f t="shared" si="1"/>
        <v>10</v>
      </c>
      <c r="AP26" s="6">
        <f t="shared" si="15"/>
        <v>10</v>
      </c>
      <c r="AQ26" s="6">
        <f t="shared" si="16"/>
        <v>10</v>
      </c>
      <c r="AR26" s="6">
        <f t="shared" si="2"/>
        <v>10</v>
      </c>
      <c r="AS26" s="6">
        <f t="shared" si="17"/>
        <v>10</v>
      </c>
      <c r="AT26" s="6">
        <f t="shared" si="18"/>
        <v>10</v>
      </c>
      <c r="AU26" s="6">
        <f t="shared" si="19"/>
        <v>10</v>
      </c>
      <c r="AV26" s="6">
        <f t="shared" si="20"/>
        <v>10</v>
      </c>
      <c r="AW26" s="6">
        <f t="shared" si="21"/>
        <v>10</v>
      </c>
      <c r="AX26" s="6">
        <f t="shared" si="22"/>
        <v>10</v>
      </c>
      <c r="AY26" s="6">
        <f t="shared" si="3"/>
        <v>10</v>
      </c>
      <c r="AZ26" s="6">
        <f t="shared" si="23"/>
        <v>10</v>
      </c>
      <c r="BA26" s="6">
        <f t="shared" si="24"/>
        <v>10</v>
      </c>
      <c r="BB26" s="6">
        <f t="shared" si="25"/>
        <v>10</v>
      </c>
      <c r="BC26" s="6">
        <f t="shared" si="4"/>
        <v>10</v>
      </c>
      <c r="BD26" s="5">
        <f t="shared" si="26"/>
        <v>50</v>
      </c>
      <c r="BE26" s="38" t="str">
        <f t="shared" si="35"/>
        <v>-</v>
      </c>
      <c r="BF26" s="38">
        <f t="shared" si="27"/>
        <v>50</v>
      </c>
      <c r="BG26" s="38" t="str">
        <f t="shared" si="28"/>
        <v>-</v>
      </c>
      <c r="BH26" s="38">
        <f t="shared" si="29"/>
        <v>50</v>
      </c>
      <c r="BI26" s="38" t="str">
        <f t="shared" si="30"/>
        <v>-</v>
      </c>
      <c r="BJ26" s="38">
        <f t="shared" si="31"/>
        <v>50</v>
      </c>
      <c r="BK26" s="38" t="str">
        <f t="shared" si="32"/>
        <v>-</v>
      </c>
      <c r="BL26" s="38">
        <f t="shared" si="33"/>
        <v>50</v>
      </c>
      <c r="BM26" s="38" t="str">
        <f t="shared" si="34"/>
        <v>-</v>
      </c>
    </row>
    <row r="27" spans="1:91" ht="18" customHeight="1" x14ac:dyDescent="0.4">
      <c r="A27" s="9" t="s">
        <v>50</v>
      </c>
      <c r="B27" s="246">
        <v>22877</v>
      </c>
      <c r="C27" s="247" t="s">
        <v>214</v>
      </c>
      <c r="D27" s="248" t="s">
        <v>229</v>
      </c>
      <c r="E27" s="249" t="s">
        <v>230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>
        <f t="shared" si="5"/>
        <v>10</v>
      </c>
      <c r="AF27" s="6">
        <f t="shared" si="6"/>
        <v>10</v>
      </c>
      <c r="AG27" s="6">
        <f t="shared" si="7"/>
        <v>10</v>
      </c>
      <c r="AH27" s="6">
        <f t="shared" si="8"/>
        <v>10</v>
      </c>
      <c r="AI27" s="6">
        <f t="shared" si="9"/>
        <v>10</v>
      </c>
      <c r="AJ27" s="6">
        <f t="shared" si="10"/>
        <v>10</v>
      </c>
      <c r="AK27" s="6">
        <f t="shared" si="11"/>
        <v>10</v>
      </c>
      <c r="AL27" s="6">
        <f t="shared" si="12"/>
        <v>10</v>
      </c>
      <c r="AM27" s="6">
        <f t="shared" si="13"/>
        <v>10</v>
      </c>
      <c r="AN27" s="6">
        <f t="shared" si="14"/>
        <v>10</v>
      </c>
      <c r="AO27" s="6">
        <f t="shared" si="1"/>
        <v>10</v>
      </c>
      <c r="AP27" s="6">
        <f t="shared" si="15"/>
        <v>10</v>
      </c>
      <c r="AQ27" s="6">
        <f t="shared" si="16"/>
        <v>10</v>
      </c>
      <c r="AR27" s="6">
        <f t="shared" si="2"/>
        <v>10</v>
      </c>
      <c r="AS27" s="6">
        <f t="shared" si="17"/>
        <v>10</v>
      </c>
      <c r="AT27" s="6">
        <f t="shared" si="18"/>
        <v>10</v>
      </c>
      <c r="AU27" s="6">
        <f t="shared" si="19"/>
        <v>10</v>
      </c>
      <c r="AV27" s="6">
        <f t="shared" si="20"/>
        <v>10</v>
      </c>
      <c r="AW27" s="6">
        <f t="shared" si="21"/>
        <v>10</v>
      </c>
      <c r="AX27" s="6">
        <f t="shared" si="22"/>
        <v>10</v>
      </c>
      <c r="AY27" s="6">
        <f t="shared" si="3"/>
        <v>10</v>
      </c>
      <c r="AZ27" s="6">
        <f t="shared" si="23"/>
        <v>10</v>
      </c>
      <c r="BA27" s="6">
        <f t="shared" si="24"/>
        <v>10</v>
      </c>
      <c r="BB27" s="6">
        <f t="shared" si="25"/>
        <v>10</v>
      </c>
      <c r="BC27" s="6">
        <f t="shared" si="4"/>
        <v>10</v>
      </c>
      <c r="BD27" s="5">
        <f t="shared" si="26"/>
        <v>50</v>
      </c>
      <c r="BE27" s="38" t="str">
        <f t="shared" si="35"/>
        <v>-</v>
      </c>
      <c r="BF27" s="38">
        <f t="shared" si="27"/>
        <v>50</v>
      </c>
      <c r="BG27" s="38" t="str">
        <f t="shared" si="28"/>
        <v>-</v>
      </c>
      <c r="BH27" s="38">
        <f t="shared" si="29"/>
        <v>50</v>
      </c>
      <c r="BI27" s="38" t="str">
        <f t="shared" si="30"/>
        <v>-</v>
      </c>
      <c r="BJ27" s="38">
        <f t="shared" si="31"/>
        <v>50</v>
      </c>
      <c r="BK27" s="38" t="str">
        <f t="shared" si="32"/>
        <v>-</v>
      </c>
      <c r="BL27" s="38">
        <f t="shared" si="33"/>
        <v>50</v>
      </c>
      <c r="BM27" s="38" t="str">
        <f t="shared" si="34"/>
        <v>-</v>
      </c>
    </row>
    <row r="28" spans="1:91" ht="18" customHeight="1" x14ac:dyDescent="0.4">
      <c r="A28" s="9" t="s">
        <v>51</v>
      </c>
      <c r="B28" s="238">
        <v>22882</v>
      </c>
      <c r="C28" s="239" t="s">
        <v>214</v>
      </c>
      <c r="D28" s="240" t="s">
        <v>231</v>
      </c>
      <c r="E28" s="241" t="s">
        <v>232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>
        <f t="shared" si="5"/>
        <v>10</v>
      </c>
      <c r="AF28" s="6">
        <f t="shared" si="6"/>
        <v>10</v>
      </c>
      <c r="AG28" s="6">
        <f t="shared" si="7"/>
        <v>10</v>
      </c>
      <c r="AH28" s="6">
        <f t="shared" si="8"/>
        <v>10</v>
      </c>
      <c r="AI28" s="6">
        <f t="shared" si="9"/>
        <v>10</v>
      </c>
      <c r="AJ28" s="6">
        <f t="shared" si="10"/>
        <v>10</v>
      </c>
      <c r="AK28" s="6">
        <f t="shared" si="11"/>
        <v>10</v>
      </c>
      <c r="AL28" s="6">
        <f t="shared" si="12"/>
        <v>10</v>
      </c>
      <c r="AM28" s="6">
        <f t="shared" si="13"/>
        <v>10</v>
      </c>
      <c r="AN28" s="6">
        <f t="shared" si="14"/>
        <v>10</v>
      </c>
      <c r="AO28" s="6">
        <f t="shared" si="1"/>
        <v>10</v>
      </c>
      <c r="AP28" s="6">
        <f t="shared" si="15"/>
        <v>10</v>
      </c>
      <c r="AQ28" s="6">
        <f t="shared" si="16"/>
        <v>10</v>
      </c>
      <c r="AR28" s="6">
        <f t="shared" si="2"/>
        <v>10</v>
      </c>
      <c r="AS28" s="6">
        <f t="shared" si="17"/>
        <v>10</v>
      </c>
      <c r="AT28" s="6">
        <f t="shared" si="18"/>
        <v>10</v>
      </c>
      <c r="AU28" s="6">
        <f t="shared" si="19"/>
        <v>10</v>
      </c>
      <c r="AV28" s="6">
        <f t="shared" si="20"/>
        <v>10</v>
      </c>
      <c r="AW28" s="6">
        <f t="shared" si="21"/>
        <v>10</v>
      </c>
      <c r="AX28" s="6">
        <f t="shared" si="22"/>
        <v>10</v>
      </c>
      <c r="AY28" s="6">
        <f t="shared" si="3"/>
        <v>10</v>
      </c>
      <c r="AZ28" s="6">
        <f t="shared" si="23"/>
        <v>10</v>
      </c>
      <c r="BA28" s="6">
        <f t="shared" si="24"/>
        <v>10</v>
      </c>
      <c r="BB28" s="6">
        <f t="shared" si="25"/>
        <v>10</v>
      </c>
      <c r="BC28" s="6">
        <f t="shared" si="4"/>
        <v>10</v>
      </c>
      <c r="BD28" s="5">
        <f t="shared" si="26"/>
        <v>50</v>
      </c>
      <c r="BE28" s="38" t="str">
        <f t="shared" si="35"/>
        <v>-</v>
      </c>
      <c r="BF28" s="38">
        <f t="shared" si="27"/>
        <v>50</v>
      </c>
      <c r="BG28" s="38" t="str">
        <f t="shared" si="28"/>
        <v>-</v>
      </c>
      <c r="BH28" s="38">
        <f t="shared" si="29"/>
        <v>50</v>
      </c>
      <c r="BI28" s="38" t="str">
        <f t="shared" si="30"/>
        <v>-</v>
      </c>
      <c r="BJ28" s="38">
        <f t="shared" si="31"/>
        <v>50</v>
      </c>
      <c r="BK28" s="38" t="str">
        <f t="shared" si="32"/>
        <v>-</v>
      </c>
      <c r="BL28" s="38">
        <f t="shared" si="33"/>
        <v>50</v>
      </c>
      <c r="BM28" s="38" t="str">
        <f t="shared" si="34"/>
        <v>-</v>
      </c>
    </row>
    <row r="29" spans="1:91" ht="18" customHeight="1" x14ac:dyDescent="0.4">
      <c r="A29" s="9" t="s">
        <v>52</v>
      </c>
      <c r="B29" s="238">
        <v>22922</v>
      </c>
      <c r="C29" s="239" t="s">
        <v>214</v>
      </c>
      <c r="D29" s="240" t="s">
        <v>233</v>
      </c>
      <c r="E29" s="241" t="s">
        <v>234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>
        <f t="shared" si="5"/>
        <v>10</v>
      </c>
      <c r="AF29" s="6">
        <f t="shared" si="6"/>
        <v>10</v>
      </c>
      <c r="AG29" s="6">
        <f t="shared" si="7"/>
        <v>10</v>
      </c>
      <c r="AH29" s="6">
        <f t="shared" si="8"/>
        <v>10</v>
      </c>
      <c r="AI29" s="6">
        <f t="shared" si="9"/>
        <v>10</v>
      </c>
      <c r="AJ29" s="6">
        <f t="shared" si="10"/>
        <v>10</v>
      </c>
      <c r="AK29" s="6">
        <f t="shared" si="11"/>
        <v>10</v>
      </c>
      <c r="AL29" s="6">
        <f t="shared" si="12"/>
        <v>10</v>
      </c>
      <c r="AM29" s="6">
        <f t="shared" si="13"/>
        <v>10</v>
      </c>
      <c r="AN29" s="6">
        <f t="shared" si="14"/>
        <v>10</v>
      </c>
      <c r="AO29" s="6">
        <f t="shared" si="1"/>
        <v>10</v>
      </c>
      <c r="AP29" s="6">
        <f t="shared" si="15"/>
        <v>10</v>
      </c>
      <c r="AQ29" s="6">
        <f t="shared" si="16"/>
        <v>10</v>
      </c>
      <c r="AR29" s="6">
        <f t="shared" si="2"/>
        <v>10</v>
      </c>
      <c r="AS29" s="6">
        <f t="shared" si="17"/>
        <v>10</v>
      </c>
      <c r="AT29" s="6">
        <f t="shared" si="18"/>
        <v>10</v>
      </c>
      <c r="AU29" s="6">
        <f t="shared" si="19"/>
        <v>10</v>
      </c>
      <c r="AV29" s="6">
        <f t="shared" si="20"/>
        <v>10</v>
      </c>
      <c r="AW29" s="6">
        <f t="shared" si="21"/>
        <v>10</v>
      </c>
      <c r="AX29" s="6">
        <f t="shared" si="22"/>
        <v>10</v>
      </c>
      <c r="AY29" s="6">
        <f t="shared" si="3"/>
        <v>10</v>
      </c>
      <c r="AZ29" s="6">
        <f t="shared" si="23"/>
        <v>10</v>
      </c>
      <c r="BA29" s="6">
        <f t="shared" si="24"/>
        <v>10</v>
      </c>
      <c r="BB29" s="6">
        <f t="shared" si="25"/>
        <v>10</v>
      </c>
      <c r="BC29" s="6">
        <f t="shared" si="4"/>
        <v>10</v>
      </c>
      <c r="BD29" s="5">
        <f t="shared" si="26"/>
        <v>50</v>
      </c>
      <c r="BE29" s="38" t="str">
        <f t="shared" si="35"/>
        <v>-</v>
      </c>
      <c r="BF29" s="38">
        <f t="shared" si="27"/>
        <v>50</v>
      </c>
      <c r="BG29" s="38" t="str">
        <f t="shared" si="28"/>
        <v>-</v>
      </c>
      <c r="BH29" s="38">
        <f t="shared" si="29"/>
        <v>50</v>
      </c>
      <c r="BI29" s="38" t="str">
        <f t="shared" si="30"/>
        <v>-</v>
      </c>
      <c r="BJ29" s="38">
        <f t="shared" si="31"/>
        <v>50</v>
      </c>
      <c r="BK29" s="38" t="str">
        <f t="shared" si="32"/>
        <v>-</v>
      </c>
      <c r="BL29" s="38">
        <f t="shared" si="33"/>
        <v>50</v>
      </c>
      <c r="BM29" s="38" t="str">
        <f t="shared" si="34"/>
        <v>-</v>
      </c>
    </row>
    <row r="30" spans="1:91" ht="18" customHeight="1" x14ac:dyDescent="0.4">
      <c r="A30" s="9" t="s">
        <v>53</v>
      </c>
      <c r="B30" s="238">
        <v>22940</v>
      </c>
      <c r="C30" s="239" t="s">
        <v>214</v>
      </c>
      <c r="D30" s="240" t="s">
        <v>235</v>
      </c>
      <c r="E30" s="241" t="s">
        <v>236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>
        <f t="shared" si="5"/>
        <v>10</v>
      </c>
      <c r="AF30" s="6">
        <f t="shared" si="6"/>
        <v>10</v>
      </c>
      <c r="AG30" s="6">
        <f t="shared" si="7"/>
        <v>10</v>
      </c>
      <c r="AH30" s="6">
        <f t="shared" si="8"/>
        <v>10</v>
      </c>
      <c r="AI30" s="6">
        <f t="shared" si="9"/>
        <v>10</v>
      </c>
      <c r="AJ30" s="6">
        <f t="shared" si="10"/>
        <v>10</v>
      </c>
      <c r="AK30" s="6">
        <f t="shared" si="11"/>
        <v>10</v>
      </c>
      <c r="AL30" s="6">
        <f t="shared" si="12"/>
        <v>10</v>
      </c>
      <c r="AM30" s="6">
        <f t="shared" si="13"/>
        <v>10</v>
      </c>
      <c r="AN30" s="6">
        <f t="shared" si="14"/>
        <v>10</v>
      </c>
      <c r="AO30" s="6">
        <f t="shared" si="1"/>
        <v>10</v>
      </c>
      <c r="AP30" s="6">
        <f t="shared" si="15"/>
        <v>10</v>
      </c>
      <c r="AQ30" s="6">
        <f t="shared" si="16"/>
        <v>10</v>
      </c>
      <c r="AR30" s="6">
        <f t="shared" si="2"/>
        <v>10</v>
      </c>
      <c r="AS30" s="6">
        <f t="shared" si="17"/>
        <v>10</v>
      </c>
      <c r="AT30" s="6">
        <f t="shared" si="18"/>
        <v>10</v>
      </c>
      <c r="AU30" s="6">
        <f t="shared" si="19"/>
        <v>10</v>
      </c>
      <c r="AV30" s="6">
        <f t="shared" si="20"/>
        <v>10</v>
      </c>
      <c r="AW30" s="6">
        <f t="shared" si="21"/>
        <v>10</v>
      </c>
      <c r="AX30" s="6">
        <f t="shared" si="22"/>
        <v>10</v>
      </c>
      <c r="AY30" s="6">
        <f t="shared" si="3"/>
        <v>10</v>
      </c>
      <c r="AZ30" s="6">
        <f t="shared" si="23"/>
        <v>10</v>
      </c>
      <c r="BA30" s="6">
        <f t="shared" si="24"/>
        <v>10</v>
      </c>
      <c r="BB30" s="6">
        <f t="shared" si="25"/>
        <v>10</v>
      </c>
      <c r="BC30" s="6">
        <f t="shared" si="4"/>
        <v>10</v>
      </c>
      <c r="BD30" s="5">
        <f t="shared" si="26"/>
        <v>50</v>
      </c>
      <c r="BE30" s="38" t="str">
        <f t="shared" si="35"/>
        <v>-</v>
      </c>
      <c r="BF30" s="38">
        <f t="shared" si="27"/>
        <v>50</v>
      </c>
      <c r="BG30" s="38" t="str">
        <f t="shared" si="28"/>
        <v>-</v>
      </c>
      <c r="BH30" s="38">
        <f t="shared" si="29"/>
        <v>50</v>
      </c>
      <c r="BI30" s="38" t="str">
        <f t="shared" si="30"/>
        <v>-</v>
      </c>
      <c r="BJ30" s="38">
        <f t="shared" si="31"/>
        <v>50</v>
      </c>
      <c r="BK30" s="38" t="str">
        <f t="shared" si="32"/>
        <v>-</v>
      </c>
      <c r="BL30" s="38">
        <f t="shared" si="33"/>
        <v>50</v>
      </c>
      <c r="BM30" s="38" t="str">
        <f t="shared" si="34"/>
        <v>-</v>
      </c>
    </row>
    <row r="31" spans="1:91" ht="18" customHeight="1" x14ac:dyDescent="0.4">
      <c r="A31" s="9" t="s">
        <v>54</v>
      </c>
      <c r="B31" s="242">
        <v>22978</v>
      </c>
      <c r="C31" s="243" t="s">
        <v>214</v>
      </c>
      <c r="D31" s="244" t="s">
        <v>237</v>
      </c>
      <c r="E31" s="245" t="s">
        <v>238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>
        <f t="shared" si="5"/>
        <v>10</v>
      </c>
      <c r="AF31" s="6">
        <f t="shared" si="6"/>
        <v>10</v>
      </c>
      <c r="AG31" s="6">
        <f t="shared" si="7"/>
        <v>10</v>
      </c>
      <c r="AH31" s="6">
        <f t="shared" si="8"/>
        <v>10</v>
      </c>
      <c r="AI31" s="6">
        <f t="shared" si="9"/>
        <v>10</v>
      </c>
      <c r="AJ31" s="6">
        <f t="shared" si="10"/>
        <v>10</v>
      </c>
      <c r="AK31" s="6">
        <f t="shared" si="11"/>
        <v>10</v>
      </c>
      <c r="AL31" s="6">
        <f t="shared" si="12"/>
        <v>10</v>
      </c>
      <c r="AM31" s="6">
        <f t="shared" si="13"/>
        <v>10</v>
      </c>
      <c r="AN31" s="6">
        <f t="shared" si="14"/>
        <v>10</v>
      </c>
      <c r="AO31" s="6">
        <f t="shared" si="1"/>
        <v>10</v>
      </c>
      <c r="AP31" s="6">
        <f t="shared" si="15"/>
        <v>10</v>
      </c>
      <c r="AQ31" s="6">
        <f t="shared" si="16"/>
        <v>10</v>
      </c>
      <c r="AR31" s="6">
        <f t="shared" si="2"/>
        <v>10</v>
      </c>
      <c r="AS31" s="6">
        <f t="shared" si="17"/>
        <v>10</v>
      </c>
      <c r="AT31" s="6">
        <f t="shared" si="18"/>
        <v>10</v>
      </c>
      <c r="AU31" s="6">
        <f t="shared" si="19"/>
        <v>10</v>
      </c>
      <c r="AV31" s="6">
        <f t="shared" si="20"/>
        <v>10</v>
      </c>
      <c r="AW31" s="6">
        <f t="shared" si="21"/>
        <v>10</v>
      </c>
      <c r="AX31" s="6">
        <f t="shared" si="22"/>
        <v>10</v>
      </c>
      <c r="AY31" s="6">
        <f t="shared" si="3"/>
        <v>10</v>
      </c>
      <c r="AZ31" s="6">
        <f t="shared" si="23"/>
        <v>10</v>
      </c>
      <c r="BA31" s="6">
        <f t="shared" si="24"/>
        <v>10</v>
      </c>
      <c r="BB31" s="6">
        <f t="shared" si="25"/>
        <v>10</v>
      </c>
      <c r="BC31" s="6">
        <f t="shared" si="4"/>
        <v>10</v>
      </c>
      <c r="BD31" s="5">
        <f t="shared" si="26"/>
        <v>50</v>
      </c>
      <c r="BE31" s="38" t="str">
        <f t="shared" si="35"/>
        <v>-</v>
      </c>
      <c r="BF31" s="38">
        <f t="shared" si="27"/>
        <v>50</v>
      </c>
      <c r="BG31" s="38" t="str">
        <f t="shared" si="28"/>
        <v>-</v>
      </c>
      <c r="BH31" s="38">
        <f t="shared" si="29"/>
        <v>50</v>
      </c>
      <c r="BI31" s="38" t="str">
        <f t="shared" si="30"/>
        <v>-</v>
      </c>
      <c r="BJ31" s="38">
        <f t="shared" si="31"/>
        <v>50</v>
      </c>
      <c r="BK31" s="38" t="str">
        <f t="shared" si="32"/>
        <v>-</v>
      </c>
      <c r="BL31" s="38">
        <f t="shared" si="33"/>
        <v>50</v>
      </c>
      <c r="BM31" s="38" t="str">
        <f t="shared" si="34"/>
        <v>-</v>
      </c>
    </row>
    <row r="32" spans="1:91" ht="18" customHeight="1" x14ac:dyDescent="0.4">
      <c r="A32" s="9" t="s">
        <v>55</v>
      </c>
      <c r="B32" s="246">
        <v>23015</v>
      </c>
      <c r="C32" s="247" t="s">
        <v>214</v>
      </c>
      <c r="D32" s="248" t="s">
        <v>239</v>
      </c>
      <c r="E32" s="249" t="s">
        <v>240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>
        <f t="shared" si="5"/>
        <v>10</v>
      </c>
      <c r="AF32" s="6">
        <f t="shared" si="6"/>
        <v>10</v>
      </c>
      <c r="AG32" s="6">
        <f t="shared" si="7"/>
        <v>10</v>
      </c>
      <c r="AH32" s="6">
        <f t="shared" si="8"/>
        <v>10</v>
      </c>
      <c r="AI32" s="6">
        <f t="shared" si="9"/>
        <v>10</v>
      </c>
      <c r="AJ32" s="6">
        <f t="shared" si="10"/>
        <v>10</v>
      </c>
      <c r="AK32" s="6">
        <f t="shared" si="11"/>
        <v>10</v>
      </c>
      <c r="AL32" s="6">
        <f t="shared" si="12"/>
        <v>10</v>
      </c>
      <c r="AM32" s="6">
        <f t="shared" si="13"/>
        <v>10</v>
      </c>
      <c r="AN32" s="6">
        <f t="shared" si="14"/>
        <v>10</v>
      </c>
      <c r="AO32" s="6">
        <f t="shared" si="1"/>
        <v>10</v>
      </c>
      <c r="AP32" s="6">
        <f t="shared" si="15"/>
        <v>10</v>
      </c>
      <c r="AQ32" s="6">
        <f t="shared" si="16"/>
        <v>10</v>
      </c>
      <c r="AR32" s="6">
        <f t="shared" si="2"/>
        <v>10</v>
      </c>
      <c r="AS32" s="6">
        <f t="shared" si="17"/>
        <v>10</v>
      </c>
      <c r="AT32" s="6">
        <f t="shared" si="18"/>
        <v>10</v>
      </c>
      <c r="AU32" s="6">
        <f t="shared" si="19"/>
        <v>10</v>
      </c>
      <c r="AV32" s="6">
        <f t="shared" si="20"/>
        <v>10</v>
      </c>
      <c r="AW32" s="6">
        <f t="shared" si="21"/>
        <v>10</v>
      </c>
      <c r="AX32" s="6">
        <f t="shared" si="22"/>
        <v>10</v>
      </c>
      <c r="AY32" s="6">
        <f t="shared" si="3"/>
        <v>10</v>
      </c>
      <c r="AZ32" s="6">
        <f t="shared" si="23"/>
        <v>10</v>
      </c>
      <c r="BA32" s="6">
        <f t="shared" si="24"/>
        <v>10</v>
      </c>
      <c r="BB32" s="6">
        <f t="shared" si="25"/>
        <v>10</v>
      </c>
      <c r="BC32" s="6">
        <f t="shared" si="4"/>
        <v>10</v>
      </c>
      <c r="BD32" s="5">
        <f t="shared" si="26"/>
        <v>50</v>
      </c>
      <c r="BE32" s="38" t="str">
        <f t="shared" si="35"/>
        <v>-</v>
      </c>
      <c r="BF32" s="38">
        <f t="shared" si="27"/>
        <v>50</v>
      </c>
      <c r="BG32" s="38" t="str">
        <f t="shared" si="28"/>
        <v>-</v>
      </c>
      <c r="BH32" s="38">
        <f t="shared" si="29"/>
        <v>50</v>
      </c>
      <c r="BI32" s="38" t="str">
        <f t="shared" si="30"/>
        <v>-</v>
      </c>
      <c r="BJ32" s="38">
        <f t="shared" si="31"/>
        <v>50</v>
      </c>
      <c r="BK32" s="38" t="str">
        <f t="shared" si="32"/>
        <v>-</v>
      </c>
      <c r="BL32" s="38">
        <f t="shared" si="33"/>
        <v>50</v>
      </c>
      <c r="BM32" s="38" t="str">
        <f t="shared" si="34"/>
        <v>-</v>
      </c>
    </row>
    <row r="33" spans="1:65" ht="18" customHeight="1" x14ac:dyDescent="0.4">
      <c r="A33" s="9" t="s">
        <v>56</v>
      </c>
      <c r="B33" s="238">
        <v>23016</v>
      </c>
      <c r="C33" s="239" t="s">
        <v>214</v>
      </c>
      <c r="D33" s="240" t="s">
        <v>241</v>
      </c>
      <c r="E33" s="241" t="s">
        <v>242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>
        <f t="shared" si="5"/>
        <v>10</v>
      </c>
      <c r="AF33" s="6">
        <f t="shared" si="6"/>
        <v>10</v>
      </c>
      <c r="AG33" s="6">
        <f t="shared" si="7"/>
        <v>10</v>
      </c>
      <c r="AH33" s="6">
        <f t="shared" si="8"/>
        <v>10</v>
      </c>
      <c r="AI33" s="6">
        <f t="shared" si="9"/>
        <v>10</v>
      </c>
      <c r="AJ33" s="6">
        <f t="shared" si="10"/>
        <v>10</v>
      </c>
      <c r="AK33" s="6">
        <f t="shared" si="11"/>
        <v>10</v>
      </c>
      <c r="AL33" s="6">
        <f t="shared" si="12"/>
        <v>10</v>
      </c>
      <c r="AM33" s="6">
        <f t="shared" si="13"/>
        <v>10</v>
      </c>
      <c r="AN33" s="6">
        <f t="shared" si="14"/>
        <v>10</v>
      </c>
      <c r="AO33" s="6">
        <f t="shared" si="1"/>
        <v>10</v>
      </c>
      <c r="AP33" s="6">
        <f t="shared" si="15"/>
        <v>10</v>
      </c>
      <c r="AQ33" s="6">
        <f t="shared" si="16"/>
        <v>10</v>
      </c>
      <c r="AR33" s="6">
        <f t="shared" si="2"/>
        <v>10</v>
      </c>
      <c r="AS33" s="6">
        <f t="shared" si="17"/>
        <v>10</v>
      </c>
      <c r="AT33" s="6">
        <f t="shared" si="18"/>
        <v>10</v>
      </c>
      <c r="AU33" s="6">
        <f t="shared" si="19"/>
        <v>10</v>
      </c>
      <c r="AV33" s="6">
        <f t="shared" si="20"/>
        <v>10</v>
      </c>
      <c r="AW33" s="6">
        <f t="shared" si="21"/>
        <v>10</v>
      </c>
      <c r="AX33" s="6">
        <f t="shared" si="22"/>
        <v>10</v>
      </c>
      <c r="AY33" s="6">
        <f t="shared" si="3"/>
        <v>10</v>
      </c>
      <c r="AZ33" s="6">
        <f t="shared" si="23"/>
        <v>10</v>
      </c>
      <c r="BA33" s="6">
        <f t="shared" si="24"/>
        <v>10</v>
      </c>
      <c r="BB33" s="6">
        <f t="shared" si="25"/>
        <v>10</v>
      </c>
      <c r="BC33" s="6">
        <f t="shared" si="4"/>
        <v>10</v>
      </c>
      <c r="BD33" s="5">
        <f t="shared" si="26"/>
        <v>50</v>
      </c>
      <c r="BE33" s="38" t="str">
        <f t="shared" si="35"/>
        <v>-</v>
      </c>
      <c r="BF33" s="38">
        <f t="shared" si="27"/>
        <v>50</v>
      </c>
      <c r="BG33" s="38" t="str">
        <f t="shared" si="28"/>
        <v>-</v>
      </c>
      <c r="BH33" s="38">
        <f t="shared" si="29"/>
        <v>50</v>
      </c>
      <c r="BI33" s="38" t="str">
        <f t="shared" si="30"/>
        <v>-</v>
      </c>
      <c r="BJ33" s="38">
        <f t="shared" si="31"/>
        <v>50</v>
      </c>
      <c r="BK33" s="38" t="str">
        <f t="shared" si="32"/>
        <v>-</v>
      </c>
      <c r="BL33" s="38">
        <f t="shared" si="33"/>
        <v>50</v>
      </c>
      <c r="BM33" s="38" t="str">
        <f t="shared" si="34"/>
        <v>-</v>
      </c>
    </row>
    <row r="34" spans="1:65" ht="18" customHeight="1" x14ac:dyDescent="0.4">
      <c r="A34" s="9" t="s">
        <v>57</v>
      </c>
      <c r="B34" s="238">
        <v>23018</v>
      </c>
      <c r="C34" s="239" t="s">
        <v>214</v>
      </c>
      <c r="D34" s="240" t="s">
        <v>243</v>
      </c>
      <c r="E34" s="241" t="s">
        <v>244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>
        <f t="shared" si="5"/>
        <v>10</v>
      </c>
      <c r="AF34" s="6">
        <f t="shared" si="6"/>
        <v>10</v>
      </c>
      <c r="AG34" s="6">
        <f t="shared" si="7"/>
        <v>10</v>
      </c>
      <c r="AH34" s="6">
        <f t="shared" si="8"/>
        <v>10</v>
      </c>
      <c r="AI34" s="6">
        <f t="shared" si="9"/>
        <v>10</v>
      </c>
      <c r="AJ34" s="6">
        <f t="shared" si="10"/>
        <v>10</v>
      </c>
      <c r="AK34" s="6">
        <f t="shared" si="11"/>
        <v>10</v>
      </c>
      <c r="AL34" s="6">
        <f t="shared" si="12"/>
        <v>10</v>
      </c>
      <c r="AM34" s="6">
        <f t="shared" si="13"/>
        <v>10</v>
      </c>
      <c r="AN34" s="6">
        <f t="shared" si="14"/>
        <v>10</v>
      </c>
      <c r="AO34" s="6">
        <f t="shared" si="1"/>
        <v>10</v>
      </c>
      <c r="AP34" s="6">
        <f t="shared" si="15"/>
        <v>10</v>
      </c>
      <c r="AQ34" s="6">
        <f t="shared" si="16"/>
        <v>10</v>
      </c>
      <c r="AR34" s="6">
        <f t="shared" si="2"/>
        <v>10</v>
      </c>
      <c r="AS34" s="6">
        <f t="shared" si="17"/>
        <v>10</v>
      </c>
      <c r="AT34" s="6">
        <f t="shared" si="18"/>
        <v>10</v>
      </c>
      <c r="AU34" s="6">
        <f t="shared" si="19"/>
        <v>10</v>
      </c>
      <c r="AV34" s="6">
        <f t="shared" si="20"/>
        <v>10</v>
      </c>
      <c r="AW34" s="6">
        <f t="shared" si="21"/>
        <v>10</v>
      </c>
      <c r="AX34" s="6">
        <f t="shared" si="22"/>
        <v>10</v>
      </c>
      <c r="AY34" s="6">
        <f t="shared" si="3"/>
        <v>10</v>
      </c>
      <c r="AZ34" s="6">
        <f t="shared" si="23"/>
        <v>10</v>
      </c>
      <c r="BA34" s="6">
        <f t="shared" si="24"/>
        <v>10</v>
      </c>
      <c r="BB34" s="6">
        <f t="shared" si="25"/>
        <v>10</v>
      </c>
      <c r="BC34" s="6">
        <f t="shared" si="4"/>
        <v>10</v>
      </c>
      <c r="BD34" s="5">
        <f t="shared" si="26"/>
        <v>50</v>
      </c>
      <c r="BE34" s="38" t="str">
        <f t="shared" si="35"/>
        <v>-</v>
      </c>
      <c r="BF34" s="38">
        <f t="shared" si="27"/>
        <v>50</v>
      </c>
      <c r="BG34" s="38" t="str">
        <f t="shared" si="28"/>
        <v>-</v>
      </c>
      <c r="BH34" s="38">
        <f t="shared" si="29"/>
        <v>50</v>
      </c>
      <c r="BI34" s="38" t="str">
        <f t="shared" si="30"/>
        <v>-</v>
      </c>
      <c r="BJ34" s="38">
        <f t="shared" si="31"/>
        <v>50</v>
      </c>
      <c r="BK34" s="38" t="str">
        <f t="shared" si="32"/>
        <v>-</v>
      </c>
      <c r="BL34" s="38">
        <f t="shared" si="33"/>
        <v>50</v>
      </c>
      <c r="BM34" s="38" t="str">
        <f t="shared" si="34"/>
        <v>-</v>
      </c>
    </row>
    <row r="35" spans="1:65" ht="18" customHeight="1" x14ac:dyDescent="0.4">
      <c r="A35" s="9" t="s">
        <v>58</v>
      </c>
      <c r="B35" s="238">
        <v>23039</v>
      </c>
      <c r="C35" s="239" t="s">
        <v>214</v>
      </c>
      <c r="D35" s="240" t="s">
        <v>245</v>
      </c>
      <c r="E35" s="241" t="s">
        <v>246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>
        <f t="shared" si="5"/>
        <v>10</v>
      </c>
      <c r="AF35" s="6">
        <f t="shared" si="6"/>
        <v>10</v>
      </c>
      <c r="AG35" s="6">
        <f t="shared" si="7"/>
        <v>10</v>
      </c>
      <c r="AH35" s="6">
        <f t="shared" si="8"/>
        <v>10</v>
      </c>
      <c r="AI35" s="6">
        <f t="shared" si="9"/>
        <v>10</v>
      </c>
      <c r="AJ35" s="6">
        <f t="shared" si="10"/>
        <v>10</v>
      </c>
      <c r="AK35" s="6">
        <f t="shared" si="11"/>
        <v>10</v>
      </c>
      <c r="AL35" s="6">
        <f t="shared" si="12"/>
        <v>10</v>
      </c>
      <c r="AM35" s="6">
        <f t="shared" si="13"/>
        <v>10</v>
      </c>
      <c r="AN35" s="6">
        <f t="shared" si="14"/>
        <v>10</v>
      </c>
      <c r="AO35" s="6">
        <f t="shared" si="1"/>
        <v>10</v>
      </c>
      <c r="AP35" s="6">
        <f t="shared" si="15"/>
        <v>10</v>
      </c>
      <c r="AQ35" s="6">
        <f t="shared" si="16"/>
        <v>10</v>
      </c>
      <c r="AR35" s="6">
        <f t="shared" si="2"/>
        <v>10</v>
      </c>
      <c r="AS35" s="6">
        <f t="shared" si="17"/>
        <v>10</v>
      </c>
      <c r="AT35" s="6">
        <f t="shared" si="18"/>
        <v>10</v>
      </c>
      <c r="AU35" s="6">
        <f t="shared" si="19"/>
        <v>10</v>
      </c>
      <c r="AV35" s="6">
        <f t="shared" si="20"/>
        <v>10</v>
      </c>
      <c r="AW35" s="6">
        <f t="shared" si="21"/>
        <v>10</v>
      </c>
      <c r="AX35" s="6">
        <f t="shared" si="22"/>
        <v>10</v>
      </c>
      <c r="AY35" s="6">
        <f t="shared" si="3"/>
        <v>10</v>
      </c>
      <c r="AZ35" s="6">
        <f t="shared" si="23"/>
        <v>10</v>
      </c>
      <c r="BA35" s="6">
        <f t="shared" si="24"/>
        <v>10</v>
      </c>
      <c r="BB35" s="6">
        <f t="shared" si="25"/>
        <v>10</v>
      </c>
      <c r="BC35" s="6">
        <f t="shared" si="4"/>
        <v>10</v>
      </c>
      <c r="BD35" s="5">
        <f t="shared" si="26"/>
        <v>50</v>
      </c>
      <c r="BE35" s="38" t="str">
        <f t="shared" si="35"/>
        <v>-</v>
      </c>
      <c r="BF35" s="38">
        <f t="shared" si="27"/>
        <v>50</v>
      </c>
      <c r="BG35" s="38" t="str">
        <f t="shared" si="28"/>
        <v>-</v>
      </c>
      <c r="BH35" s="38">
        <f t="shared" si="29"/>
        <v>50</v>
      </c>
      <c r="BI35" s="38" t="str">
        <f t="shared" si="30"/>
        <v>-</v>
      </c>
      <c r="BJ35" s="38">
        <f t="shared" si="31"/>
        <v>50</v>
      </c>
      <c r="BK35" s="38" t="str">
        <f t="shared" si="32"/>
        <v>-</v>
      </c>
      <c r="BL35" s="38">
        <f t="shared" si="33"/>
        <v>50</v>
      </c>
      <c r="BM35" s="38" t="str">
        <f t="shared" si="34"/>
        <v>-</v>
      </c>
    </row>
    <row r="36" spans="1:65" ht="18" customHeight="1" x14ac:dyDescent="0.4">
      <c r="A36" s="9" t="s">
        <v>59</v>
      </c>
      <c r="B36" s="128"/>
      <c r="C36" s="134"/>
      <c r="D36" s="37"/>
      <c r="E36" s="37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>
        <f t="shared" si="5"/>
        <v>10</v>
      </c>
      <c r="AF36" s="6">
        <f t="shared" si="6"/>
        <v>10</v>
      </c>
      <c r="AG36" s="6">
        <f t="shared" si="7"/>
        <v>10</v>
      </c>
      <c r="AH36" s="6">
        <f t="shared" si="8"/>
        <v>10</v>
      </c>
      <c r="AI36" s="6">
        <f t="shared" si="9"/>
        <v>10</v>
      </c>
      <c r="AJ36" s="6">
        <f t="shared" si="10"/>
        <v>10</v>
      </c>
      <c r="AK36" s="6">
        <f t="shared" si="11"/>
        <v>10</v>
      </c>
      <c r="AL36" s="6">
        <f t="shared" si="12"/>
        <v>10</v>
      </c>
      <c r="AM36" s="6">
        <f t="shared" si="13"/>
        <v>10</v>
      </c>
      <c r="AN36" s="6">
        <f t="shared" si="14"/>
        <v>10</v>
      </c>
      <c r="AO36" s="6">
        <f t="shared" si="1"/>
        <v>10</v>
      </c>
      <c r="AP36" s="6">
        <f t="shared" si="15"/>
        <v>10</v>
      </c>
      <c r="AQ36" s="6">
        <f t="shared" si="16"/>
        <v>10</v>
      </c>
      <c r="AR36" s="6">
        <f t="shared" si="2"/>
        <v>10</v>
      </c>
      <c r="AS36" s="6">
        <f t="shared" si="17"/>
        <v>10</v>
      </c>
      <c r="AT36" s="6">
        <f t="shared" si="18"/>
        <v>10</v>
      </c>
      <c r="AU36" s="6">
        <f t="shared" si="19"/>
        <v>10</v>
      </c>
      <c r="AV36" s="6">
        <f t="shared" si="20"/>
        <v>10</v>
      </c>
      <c r="AW36" s="6">
        <f t="shared" si="21"/>
        <v>10</v>
      </c>
      <c r="AX36" s="6">
        <f t="shared" si="22"/>
        <v>10</v>
      </c>
      <c r="AY36" s="6">
        <f t="shared" si="3"/>
        <v>10</v>
      </c>
      <c r="AZ36" s="6">
        <f t="shared" si="23"/>
        <v>10</v>
      </c>
      <c r="BA36" s="6">
        <f t="shared" si="24"/>
        <v>10</v>
      </c>
      <c r="BB36" s="6">
        <f t="shared" si="25"/>
        <v>10</v>
      </c>
      <c r="BC36" s="6">
        <f t="shared" si="4"/>
        <v>10</v>
      </c>
      <c r="BD36" s="5">
        <f t="shared" si="26"/>
        <v>50</v>
      </c>
      <c r="BE36" s="38" t="str">
        <f t="shared" si="35"/>
        <v>-</v>
      </c>
      <c r="BF36" s="38">
        <f t="shared" si="27"/>
        <v>50</v>
      </c>
      <c r="BG36" s="38" t="str">
        <f t="shared" si="28"/>
        <v>-</v>
      </c>
      <c r="BH36" s="38">
        <f t="shared" si="29"/>
        <v>50</v>
      </c>
      <c r="BI36" s="38" t="str">
        <f t="shared" si="30"/>
        <v>-</v>
      </c>
      <c r="BJ36" s="38">
        <f t="shared" si="31"/>
        <v>50</v>
      </c>
      <c r="BK36" s="38" t="str">
        <f t="shared" si="32"/>
        <v>-</v>
      </c>
      <c r="BL36" s="38">
        <f t="shared" si="33"/>
        <v>50</v>
      </c>
      <c r="BM36" s="38" t="str">
        <f t="shared" si="34"/>
        <v>-</v>
      </c>
    </row>
    <row r="37" spans="1:65" ht="18" customHeight="1" x14ac:dyDescent="0.4">
      <c r="A37" s="9" t="s">
        <v>60</v>
      </c>
      <c r="B37" s="128"/>
      <c r="C37" s="134"/>
      <c r="D37" s="37"/>
      <c r="E37" s="37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>
        <f t="shared" si="5"/>
        <v>10</v>
      </c>
      <c r="AF37" s="6">
        <f t="shared" si="6"/>
        <v>10</v>
      </c>
      <c r="AG37" s="6">
        <f t="shared" si="7"/>
        <v>10</v>
      </c>
      <c r="AH37" s="6">
        <f t="shared" si="8"/>
        <v>10</v>
      </c>
      <c r="AI37" s="6">
        <f t="shared" si="9"/>
        <v>10</v>
      </c>
      <c r="AJ37" s="6">
        <f t="shared" si="10"/>
        <v>10</v>
      </c>
      <c r="AK37" s="6">
        <f t="shared" si="11"/>
        <v>10</v>
      </c>
      <c r="AL37" s="6">
        <f t="shared" si="12"/>
        <v>10</v>
      </c>
      <c r="AM37" s="6">
        <f t="shared" si="13"/>
        <v>10</v>
      </c>
      <c r="AN37" s="6">
        <f t="shared" si="14"/>
        <v>10</v>
      </c>
      <c r="AO37" s="6">
        <f t="shared" si="1"/>
        <v>10</v>
      </c>
      <c r="AP37" s="6">
        <f t="shared" si="15"/>
        <v>10</v>
      </c>
      <c r="AQ37" s="6">
        <f t="shared" si="16"/>
        <v>10</v>
      </c>
      <c r="AR37" s="6">
        <f t="shared" si="2"/>
        <v>10</v>
      </c>
      <c r="AS37" s="6">
        <f t="shared" si="17"/>
        <v>10</v>
      </c>
      <c r="AT37" s="6">
        <f t="shared" si="18"/>
        <v>10</v>
      </c>
      <c r="AU37" s="6">
        <f t="shared" si="19"/>
        <v>10</v>
      </c>
      <c r="AV37" s="6">
        <f t="shared" si="20"/>
        <v>10</v>
      </c>
      <c r="AW37" s="6">
        <f t="shared" si="21"/>
        <v>10</v>
      </c>
      <c r="AX37" s="6">
        <f t="shared" si="22"/>
        <v>10</v>
      </c>
      <c r="AY37" s="6">
        <f t="shared" si="3"/>
        <v>10</v>
      </c>
      <c r="AZ37" s="6">
        <f t="shared" si="23"/>
        <v>10</v>
      </c>
      <c r="BA37" s="6">
        <f t="shared" si="24"/>
        <v>10</v>
      </c>
      <c r="BB37" s="6">
        <f t="shared" si="25"/>
        <v>10</v>
      </c>
      <c r="BC37" s="6">
        <f t="shared" si="4"/>
        <v>10</v>
      </c>
      <c r="BD37" s="5">
        <f t="shared" si="26"/>
        <v>50</v>
      </c>
      <c r="BE37" s="38" t="str">
        <f t="shared" si="35"/>
        <v>-</v>
      </c>
      <c r="BF37" s="38">
        <f t="shared" si="27"/>
        <v>50</v>
      </c>
      <c r="BG37" s="38" t="str">
        <f t="shared" si="28"/>
        <v>-</v>
      </c>
      <c r="BH37" s="38">
        <f t="shared" si="29"/>
        <v>50</v>
      </c>
      <c r="BI37" s="38" t="str">
        <f t="shared" si="30"/>
        <v>-</v>
      </c>
      <c r="BJ37" s="38">
        <f t="shared" si="31"/>
        <v>50</v>
      </c>
      <c r="BK37" s="38" t="str">
        <f t="shared" si="32"/>
        <v>-</v>
      </c>
      <c r="BL37" s="38">
        <f t="shared" si="33"/>
        <v>50</v>
      </c>
      <c r="BM37" s="38" t="str">
        <f t="shared" si="34"/>
        <v>-</v>
      </c>
    </row>
    <row r="38" spans="1:65" ht="18" customHeight="1" x14ac:dyDescent="0.4">
      <c r="A38" s="9" t="s">
        <v>61</v>
      </c>
      <c r="B38" s="128"/>
      <c r="C38" s="36"/>
      <c r="D38" s="37"/>
      <c r="E38" s="37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>
        <f t="shared" si="5"/>
        <v>10</v>
      </c>
      <c r="AF38" s="6">
        <f t="shared" si="6"/>
        <v>10</v>
      </c>
      <c r="AG38" s="6">
        <f t="shared" si="7"/>
        <v>10</v>
      </c>
      <c r="AH38" s="6">
        <f t="shared" si="8"/>
        <v>10</v>
      </c>
      <c r="AI38" s="6">
        <f t="shared" si="9"/>
        <v>10</v>
      </c>
      <c r="AJ38" s="6">
        <f t="shared" si="10"/>
        <v>10</v>
      </c>
      <c r="AK38" s="6">
        <f t="shared" si="11"/>
        <v>10</v>
      </c>
      <c r="AL38" s="6">
        <f t="shared" si="12"/>
        <v>10</v>
      </c>
      <c r="AM38" s="6">
        <f t="shared" si="13"/>
        <v>10</v>
      </c>
      <c r="AN38" s="6">
        <f t="shared" si="14"/>
        <v>10</v>
      </c>
      <c r="AO38" s="6">
        <f t="shared" si="1"/>
        <v>10</v>
      </c>
      <c r="AP38" s="6">
        <f t="shared" si="15"/>
        <v>10</v>
      </c>
      <c r="AQ38" s="6">
        <f t="shared" si="16"/>
        <v>10</v>
      </c>
      <c r="AR38" s="6">
        <f t="shared" si="2"/>
        <v>10</v>
      </c>
      <c r="AS38" s="6">
        <f t="shared" si="17"/>
        <v>10</v>
      </c>
      <c r="AT38" s="6">
        <f t="shared" si="18"/>
        <v>10</v>
      </c>
      <c r="AU38" s="6">
        <f t="shared" si="19"/>
        <v>10</v>
      </c>
      <c r="AV38" s="6">
        <f t="shared" si="20"/>
        <v>10</v>
      </c>
      <c r="AW38" s="6">
        <f t="shared" si="21"/>
        <v>10</v>
      </c>
      <c r="AX38" s="6">
        <f t="shared" si="22"/>
        <v>10</v>
      </c>
      <c r="AY38" s="6">
        <f t="shared" si="3"/>
        <v>10</v>
      </c>
      <c r="AZ38" s="6">
        <f t="shared" si="23"/>
        <v>10</v>
      </c>
      <c r="BA38" s="6">
        <f t="shared" si="24"/>
        <v>10</v>
      </c>
      <c r="BB38" s="6">
        <f t="shared" si="25"/>
        <v>10</v>
      </c>
      <c r="BC38" s="6">
        <f t="shared" si="4"/>
        <v>10</v>
      </c>
      <c r="BD38" s="5">
        <f t="shared" si="26"/>
        <v>50</v>
      </c>
      <c r="BE38" s="38" t="str">
        <f t="shared" si="35"/>
        <v>-</v>
      </c>
      <c r="BF38" s="38">
        <f t="shared" si="27"/>
        <v>50</v>
      </c>
      <c r="BG38" s="38" t="str">
        <f t="shared" si="28"/>
        <v>-</v>
      </c>
      <c r="BH38" s="38">
        <f t="shared" si="29"/>
        <v>50</v>
      </c>
      <c r="BI38" s="38" t="str">
        <f t="shared" si="30"/>
        <v>-</v>
      </c>
      <c r="BJ38" s="38">
        <f t="shared" si="31"/>
        <v>50</v>
      </c>
      <c r="BK38" s="38" t="str">
        <f t="shared" si="32"/>
        <v>-</v>
      </c>
      <c r="BL38" s="38">
        <f t="shared" si="33"/>
        <v>50</v>
      </c>
      <c r="BM38" s="38" t="str">
        <f t="shared" si="34"/>
        <v>-</v>
      </c>
    </row>
    <row r="39" spans="1:65" ht="18" customHeight="1" x14ac:dyDescent="0.4">
      <c r="A39" s="9" t="s">
        <v>62</v>
      </c>
      <c r="B39" s="128"/>
      <c r="C39" s="36"/>
      <c r="D39" s="37"/>
      <c r="E39" s="37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>
        <f t="shared" si="5"/>
        <v>10</v>
      </c>
      <c r="AF39" s="6">
        <f t="shared" si="6"/>
        <v>10</v>
      </c>
      <c r="AG39" s="6">
        <f t="shared" si="7"/>
        <v>10</v>
      </c>
      <c r="AH39" s="6">
        <f t="shared" si="8"/>
        <v>10</v>
      </c>
      <c r="AI39" s="6">
        <f t="shared" si="9"/>
        <v>10</v>
      </c>
      <c r="AJ39" s="6">
        <f t="shared" si="10"/>
        <v>10</v>
      </c>
      <c r="AK39" s="6">
        <f t="shared" si="11"/>
        <v>10</v>
      </c>
      <c r="AL39" s="6">
        <f t="shared" si="12"/>
        <v>10</v>
      </c>
      <c r="AM39" s="6">
        <f t="shared" si="13"/>
        <v>10</v>
      </c>
      <c r="AN39" s="6">
        <f t="shared" si="14"/>
        <v>10</v>
      </c>
      <c r="AO39" s="6">
        <f t="shared" si="1"/>
        <v>10</v>
      </c>
      <c r="AP39" s="6">
        <f t="shared" si="15"/>
        <v>10</v>
      </c>
      <c r="AQ39" s="6">
        <f t="shared" si="16"/>
        <v>10</v>
      </c>
      <c r="AR39" s="6">
        <f t="shared" si="2"/>
        <v>10</v>
      </c>
      <c r="AS39" s="6">
        <f t="shared" si="17"/>
        <v>10</v>
      </c>
      <c r="AT39" s="6">
        <f t="shared" si="18"/>
        <v>10</v>
      </c>
      <c r="AU39" s="6">
        <f t="shared" si="19"/>
        <v>10</v>
      </c>
      <c r="AV39" s="6">
        <f t="shared" si="20"/>
        <v>10</v>
      </c>
      <c r="AW39" s="6">
        <f t="shared" si="21"/>
        <v>10</v>
      </c>
      <c r="AX39" s="6">
        <f t="shared" si="22"/>
        <v>10</v>
      </c>
      <c r="AY39" s="6">
        <f t="shared" si="3"/>
        <v>10</v>
      </c>
      <c r="AZ39" s="6">
        <f t="shared" si="23"/>
        <v>10</v>
      </c>
      <c r="BA39" s="6">
        <f t="shared" si="24"/>
        <v>10</v>
      </c>
      <c r="BB39" s="6">
        <f t="shared" si="25"/>
        <v>10</v>
      </c>
      <c r="BC39" s="6">
        <f t="shared" si="4"/>
        <v>10</v>
      </c>
      <c r="BD39" s="5">
        <f t="shared" si="26"/>
        <v>50</v>
      </c>
      <c r="BE39" s="38" t="str">
        <f t="shared" si="35"/>
        <v>-</v>
      </c>
      <c r="BF39" s="38">
        <f t="shared" si="27"/>
        <v>50</v>
      </c>
      <c r="BG39" s="38" t="str">
        <f t="shared" si="28"/>
        <v>-</v>
      </c>
      <c r="BH39" s="38">
        <f t="shared" si="29"/>
        <v>50</v>
      </c>
      <c r="BI39" s="38" t="str">
        <f t="shared" si="30"/>
        <v>-</v>
      </c>
      <c r="BJ39" s="38">
        <f t="shared" si="31"/>
        <v>50</v>
      </c>
      <c r="BK39" s="38" t="str">
        <f t="shared" si="32"/>
        <v>-</v>
      </c>
      <c r="BL39" s="38">
        <f t="shared" si="33"/>
        <v>50</v>
      </c>
      <c r="BM39" s="38" t="str">
        <f t="shared" si="34"/>
        <v>-</v>
      </c>
    </row>
    <row r="40" spans="1:65" ht="18" customHeight="1" x14ac:dyDescent="0.4">
      <c r="A40" s="9" t="s">
        <v>63</v>
      </c>
      <c r="B40" s="128"/>
      <c r="C40" s="36"/>
      <c r="D40" s="37"/>
      <c r="E40" s="37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>
        <f t="shared" si="5"/>
        <v>10</v>
      </c>
      <c r="AF40" s="6">
        <f t="shared" si="6"/>
        <v>10</v>
      </c>
      <c r="AG40" s="6">
        <f t="shared" si="7"/>
        <v>10</v>
      </c>
      <c r="AH40" s="6">
        <f t="shared" si="8"/>
        <v>10</v>
      </c>
      <c r="AI40" s="6">
        <f t="shared" si="9"/>
        <v>10</v>
      </c>
      <c r="AJ40" s="6">
        <f t="shared" si="10"/>
        <v>10</v>
      </c>
      <c r="AK40" s="6">
        <f t="shared" si="11"/>
        <v>10</v>
      </c>
      <c r="AL40" s="6">
        <f t="shared" si="12"/>
        <v>10</v>
      </c>
      <c r="AM40" s="6">
        <f t="shared" si="13"/>
        <v>10</v>
      </c>
      <c r="AN40" s="6">
        <f t="shared" si="14"/>
        <v>10</v>
      </c>
      <c r="AO40" s="6">
        <f t="shared" si="1"/>
        <v>10</v>
      </c>
      <c r="AP40" s="6">
        <f t="shared" si="15"/>
        <v>10</v>
      </c>
      <c r="AQ40" s="6">
        <f t="shared" si="16"/>
        <v>10</v>
      </c>
      <c r="AR40" s="6">
        <f t="shared" si="2"/>
        <v>10</v>
      </c>
      <c r="AS40" s="6">
        <f t="shared" si="17"/>
        <v>10</v>
      </c>
      <c r="AT40" s="6">
        <f t="shared" si="18"/>
        <v>10</v>
      </c>
      <c r="AU40" s="6">
        <f t="shared" si="19"/>
        <v>10</v>
      </c>
      <c r="AV40" s="6">
        <f t="shared" si="20"/>
        <v>10</v>
      </c>
      <c r="AW40" s="6">
        <f t="shared" si="21"/>
        <v>10</v>
      </c>
      <c r="AX40" s="6">
        <f t="shared" si="22"/>
        <v>10</v>
      </c>
      <c r="AY40" s="6">
        <f t="shared" si="3"/>
        <v>10</v>
      </c>
      <c r="AZ40" s="6">
        <f t="shared" si="23"/>
        <v>10</v>
      </c>
      <c r="BA40" s="6">
        <f t="shared" si="24"/>
        <v>10</v>
      </c>
      <c r="BB40" s="6">
        <f t="shared" si="25"/>
        <v>10</v>
      </c>
      <c r="BC40" s="6">
        <f t="shared" si="4"/>
        <v>10</v>
      </c>
      <c r="BD40" s="5">
        <f t="shared" si="26"/>
        <v>50</v>
      </c>
      <c r="BE40" s="38" t="str">
        <f t="shared" si="35"/>
        <v>-</v>
      </c>
      <c r="BF40" s="38">
        <f t="shared" si="27"/>
        <v>50</v>
      </c>
      <c r="BG40" s="38" t="str">
        <f t="shared" si="28"/>
        <v>-</v>
      </c>
      <c r="BH40" s="38">
        <f t="shared" si="29"/>
        <v>50</v>
      </c>
      <c r="BI40" s="38" t="str">
        <f t="shared" si="30"/>
        <v>-</v>
      </c>
      <c r="BJ40" s="38">
        <f t="shared" si="31"/>
        <v>50</v>
      </c>
      <c r="BK40" s="38" t="str">
        <f t="shared" si="32"/>
        <v>-</v>
      </c>
      <c r="BL40" s="38">
        <f t="shared" si="33"/>
        <v>50</v>
      </c>
      <c r="BM40" s="38" t="str">
        <f t="shared" si="34"/>
        <v>-</v>
      </c>
    </row>
    <row r="41" spans="1:65" ht="18" customHeight="1" x14ac:dyDescent="0.4">
      <c r="A41" s="9" t="s">
        <v>64</v>
      </c>
      <c r="B41" s="128"/>
      <c r="C41" s="36"/>
      <c r="D41" s="37"/>
      <c r="E41" s="37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>
        <f t="shared" si="5"/>
        <v>10</v>
      </c>
      <c r="AF41" s="6">
        <f t="shared" si="6"/>
        <v>10</v>
      </c>
      <c r="AG41" s="6">
        <f t="shared" si="7"/>
        <v>10</v>
      </c>
      <c r="AH41" s="6">
        <f t="shared" si="8"/>
        <v>10</v>
      </c>
      <c r="AI41" s="6">
        <f t="shared" si="9"/>
        <v>10</v>
      </c>
      <c r="AJ41" s="6">
        <f t="shared" si="10"/>
        <v>10</v>
      </c>
      <c r="AK41" s="6">
        <f t="shared" si="11"/>
        <v>10</v>
      </c>
      <c r="AL41" s="6">
        <f t="shared" si="12"/>
        <v>10</v>
      </c>
      <c r="AM41" s="6">
        <f t="shared" si="13"/>
        <v>10</v>
      </c>
      <c r="AN41" s="6">
        <f t="shared" si="14"/>
        <v>10</v>
      </c>
      <c r="AO41" s="6">
        <f t="shared" si="1"/>
        <v>10</v>
      </c>
      <c r="AP41" s="6">
        <f t="shared" si="15"/>
        <v>10</v>
      </c>
      <c r="AQ41" s="6">
        <f t="shared" si="16"/>
        <v>10</v>
      </c>
      <c r="AR41" s="6">
        <f t="shared" si="2"/>
        <v>10</v>
      </c>
      <c r="AS41" s="6">
        <f t="shared" si="17"/>
        <v>10</v>
      </c>
      <c r="AT41" s="6">
        <f t="shared" si="18"/>
        <v>10</v>
      </c>
      <c r="AU41" s="6">
        <f t="shared" si="19"/>
        <v>10</v>
      </c>
      <c r="AV41" s="6">
        <f t="shared" si="20"/>
        <v>10</v>
      </c>
      <c r="AW41" s="6">
        <f t="shared" si="21"/>
        <v>10</v>
      </c>
      <c r="AX41" s="6">
        <f t="shared" si="22"/>
        <v>10</v>
      </c>
      <c r="AY41" s="6">
        <f t="shared" si="3"/>
        <v>10</v>
      </c>
      <c r="AZ41" s="6">
        <f t="shared" si="23"/>
        <v>10</v>
      </c>
      <c r="BA41" s="6">
        <f t="shared" si="24"/>
        <v>10</v>
      </c>
      <c r="BB41" s="6">
        <f t="shared" si="25"/>
        <v>10</v>
      </c>
      <c r="BC41" s="6">
        <f t="shared" si="4"/>
        <v>10</v>
      </c>
      <c r="BD41" s="5">
        <f t="shared" si="26"/>
        <v>50</v>
      </c>
      <c r="BE41" s="38" t="str">
        <f t="shared" si="35"/>
        <v>-</v>
      </c>
      <c r="BF41" s="38">
        <f t="shared" si="27"/>
        <v>50</v>
      </c>
      <c r="BG41" s="38" t="str">
        <f t="shared" si="28"/>
        <v>-</v>
      </c>
      <c r="BH41" s="38">
        <f t="shared" si="29"/>
        <v>50</v>
      </c>
      <c r="BI41" s="38" t="str">
        <f t="shared" si="30"/>
        <v>-</v>
      </c>
      <c r="BJ41" s="38">
        <f t="shared" si="31"/>
        <v>50</v>
      </c>
      <c r="BK41" s="38" t="str">
        <f t="shared" si="32"/>
        <v>-</v>
      </c>
      <c r="BL41" s="38">
        <f t="shared" si="33"/>
        <v>50</v>
      </c>
      <c r="BM41" s="38" t="str">
        <f t="shared" si="34"/>
        <v>-</v>
      </c>
    </row>
    <row r="42" spans="1:65" ht="18" customHeight="1" x14ac:dyDescent="0.4">
      <c r="A42" s="9" t="s">
        <v>65</v>
      </c>
      <c r="B42" s="128"/>
      <c r="C42" s="36"/>
      <c r="D42" s="37"/>
      <c r="E42" s="37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>
        <f t="shared" si="5"/>
        <v>10</v>
      </c>
      <c r="AF42" s="6">
        <f t="shared" si="6"/>
        <v>10</v>
      </c>
      <c r="AG42" s="6">
        <f t="shared" si="7"/>
        <v>10</v>
      </c>
      <c r="AH42" s="6">
        <f t="shared" si="8"/>
        <v>10</v>
      </c>
      <c r="AI42" s="6">
        <f t="shared" si="9"/>
        <v>10</v>
      </c>
      <c r="AJ42" s="6">
        <f t="shared" si="10"/>
        <v>10</v>
      </c>
      <c r="AK42" s="6">
        <f t="shared" si="11"/>
        <v>10</v>
      </c>
      <c r="AL42" s="6">
        <f t="shared" si="12"/>
        <v>10</v>
      </c>
      <c r="AM42" s="6">
        <f t="shared" si="13"/>
        <v>10</v>
      </c>
      <c r="AN42" s="6">
        <f t="shared" si="14"/>
        <v>10</v>
      </c>
      <c r="AO42" s="6">
        <f t="shared" si="1"/>
        <v>10</v>
      </c>
      <c r="AP42" s="6">
        <f t="shared" si="15"/>
        <v>10</v>
      </c>
      <c r="AQ42" s="6">
        <f t="shared" si="16"/>
        <v>10</v>
      </c>
      <c r="AR42" s="6">
        <f t="shared" si="2"/>
        <v>10</v>
      </c>
      <c r="AS42" s="6">
        <f t="shared" si="17"/>
        <v>10</v>
      </c>
      <c r="AT42" s="6">
        <f t="shared" si="18"/>
        <v>10</v>
      </c>
      <c r="AU42" s="6">
        <f t="shared" si="19"/>
        <v>10</v>
      </c>
      <c r="AV42" s="6">
        <f t="shared" si="20"/>
        <v>10</v>
      </c>
      <c r="AW42" s="6">
        <f t="shared" si="21"/>
        <v>10</v>
      </c>
      <c r="AX42" s="6">
        <f t="shared" si="22"/>
        <v>10</v>
      </c>
      <c r="AY42" s="6">
        <f t="shared" si="3"/>
        <v>10</v>
      </c>
      <c r="AZ42" s="6">
        <f t="shared" si="23"/>
        <v>10</v>
      </c>
      <c r="BA42" s="6">
        <f t="shared" si="24"/>
        <v>10</v>
      </c>
      <c r="BB42" s="6">
        <f t="shared" si="25"/>
        <v>10</v>
      </c>
      <c r="BC42" s="6">
        <f t="shared" si="4"/>
        <v>10</v>
      </c>
      <c r="BD42" s="5">
        <f t="shared" si="26"/>
        <v>50</v>
      </c>
      <c r="BE42" s="38" t="str">
        <f t="shared" si="35"/>
        <v>-</v>
      </c>
      <c r="BF42" s="38">
        <f t="shared" si="27"/>
        <v>50</v>
      </c>
      <c r="BG42" s="38" t="str">
        <f t="shared" si="28"/>
        <v>-</v>
      </c>
      <c r="BH42" s="38">
        <f t="shared" si="29"/>
        <v>50</v>
      </c>
      <c r="BI42" s="38" t="str">
        <f t="shared" si="30"/>
        <v>-</v>
      </c>
      <c r="BJ42" s="38">
        <f t="shared" si="31"/>
        <v>50</v>
      </c>
      <c r="BK42" s="38" t="str">
        <f t="shared" si="32"/>
        <v>-</v>
      </c>
      <c r="BL42" s="38">
        <f t="shared" si="33"/>
        <v>50</v>
      </c>
      <c r="BM42" s="38" t="str">
        <f t="shared" si="34"/>
        <v>-</v>
      </c>
    </row>
    <row r="43" spans="1:65" ht="18" customHeight="1" x14ac:dyDescent="0.4">
      <c r="A43" s="9" t="s">
        <v>66</v>
      </c>
      <c r="B43" s="128"/>
      <c r="C43" s="36"/>
      <c r="D43" s="37"/>
      <c r="E43" s="37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>
        <f t="shared" si="5"/>
        <v>10</v>
      </c>
      <c r="AF43" s="6">
        <f t="shared" si="6"/>
        <v>10</v>
      </c>
      <c r="AG43" s="6">
        <f t="shared" si="7"/>
        <v>10</v>
      </c>
      <c r="AH43" s="6">
        <f t="shared" si="8"/>
        <v>10</v>
      </c>
      <c r="AI43" s="6">
        <f t="shared" si="9"/>
        <v>10</v>
      </c>
      <c r="AJ43" s="6">
        <f t="shared" si="10"/>
        <v>10</v>
      </c>
      <c r="AK43" s="6">
        <f t="shared" si="11"/>
        <v>10</v>
      </c>
      <c r="AL43" s="6">
        <f t="shared" si="12"/>
        <v>10</v>
      </c>
      <c r="AM43" s="6">
        <f t="shared" si="13"/>
        <v>10</v>
      </c>
      <c r="AN43" s="6">
        <f t="shared" si="14"/>
        <v>10</v>
      </c>
      <c r="AO43" s="6">
        <f t="shared" si="1"/>
        <v>10</v>
      </c>
      <c r="AP43" s="6">
        <f t="shared" si="15"/>
        <v>10</v>
      </c>
      <c r="AQ43" s="6">
        <f t="shared" si="16"/>
        <v>10</v>
      </c>
      <c r="AR43" s="6">
        <f t="shared" si="2"/>
        <v>10</v>
      </c>
      <c r="AS43" s="6">
        <f t="shared" si="17"/>
        <v>10</v>
      </c>
      <c r="AT43" s="6">
        <f t="shared" si="18"/>
        <v>10</v>
      </c>
      <c r="AU43" s="6">
        <f t="shared" si="19"/>
        <v>10</v>
      </c>
      <c r="AV43" s="6">
        <f t="shared" si="20"/>
        <v>10</v>
      </c>
      <c r="AW43" s="6">
        <f t="shared" si="21"/>
        <v>10</v>
      </c>
      <c r="AX43" s="6">
        <f t="shared" si="22"/>
        <v>10</v>
      </c>
      <c r="AY43" s="6">
        <f t="shared" si="3"/>
        <v>10</v>
      </c>
      <c r="AZ43" s="6">
        <f t="shared" si="23"/>
        <v>10</v>
      </c>
      <c r="BA43" s="6">
        <f t="shared" si="24"/>
        <v>10</v>
      </c>
      <c r="BB43" s="6">
        <f t="shared" si="25"/>
        <v>10</v>
      </c>
      <c r="BC43" s="6">
        <f t="shared" si="4"/>
        <v>10</v>
      </c>
      <c r="BD43" s="5">
        <f t="shared" si="26"/>
        <v>50</v>
      </c>
      <c r="BE43" s="38" t="str">
        <f t="shared" si="35"/>
        <v>-</v>
      </c>
      <c r="BF43" s="38">
        <f t="shared" si="27"/>
        <v>50</v>
      </c>
      <c r="BG43" s="38" t="str">
        <f t="shared" si="28"/>
        <v>-</v>
      </c>
      <c r="BH43" s="38">
        <f t="shared" si="29"/>
        <v>50</v>
      </c>
      <c r="BI43" s="38" t="str">
        <f t="shared" si="30"/>
        <v>-</v>
      </c>
      <c r="BJ43" s="38">
        <f t="shared" si="31"/>
        <v>50</v>
      </c>
      <c r="BK43" s="38" t="str">
        <f t="shared" si="32"/>
        <v>-</v>
      </c>
      <c r="BL43" s="38">
        <f t="shared" si="33"/>
        <v>50</v>
      </c>
      <c r="BM43" s="38" t="str">
        <f t="shared" si="34"/>
        <v>-</v>
      </c>
    </row>
    <row r="44" spans="1:65" ht="18" customHeight="1" x14ac:dyDescent="0.4">
      <c r="A44" s="9" t="s">
        <v>67</v>
      </c>
      <c r="B44" s="128"/>
      <c r="C44" s="36"/>
      <c r="D44" s="37"/>
      <c r="E44" s="37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>
        <f t="shared" si="5"/>
        <v>10</v>
      </c>
      <c r="AF44" s="6">
        <f t="shared" si="6"/>
        <v>10</v>
      </c>
      <c r="AG44" s="6">
        <f t="shared" si="7"/>
        <v>10</v>
      </c>
      <c r="AH44" s="6">
        <f t="shared" si="8"/>
        <v>10</v>
      </c>
      <c r="AI44" s="6">
        <f t="shared" si="9"/>
        <v>10</v>
      </c>
      <c r="AJ44" s="6">
        <f t="shared" si="10"/>
        <v>10</v>
      </c>
      <c r="AK44" s="6">
        <f t="shared" si="11"/>
        <v>10</v>
      </c>
      <c r="AL44" s="6">
        <f t="shared" si="12"/>
        <v>10</v>
      </c>
      <c r="AM44" s="6">
        <f t="shared" si="13"/>
        <v>10</v>
      </c>
      <c r="AN44" s="6">
        <f t="shared" si="14"/>
        <v>10</v>
      </c>
      <c r="AO44" s="6">
        <f t="shared" si="1"/>
        <v>10</v>
      </c>
      <c r="AP44" s="6">
        <f t="shared" si="15"/>
        <v>10</v>
      </c>
      <c r="AQ44" s="6">
        <f t="shared" si="16"/>
        <v>10</v>
      </c>
      <c r="AR44" s="6">
        <f t="shared" si="2"/>
        <v>10</v>
      </c>
      <c r="AS44" s="6">
        <f t="shared" si="17"/>
        <v>10</v>
      </c>
      <c r="AT44" s="6">
        <f t="shared" si="18"/>
        <v>10</v>
      </c>
      <c r="AU44" s="6">
        <f t="shared" si="19"/>
        <v>10</v>
      </c>
      <c r="AV44" s="6">
        <f t="shared" si="20"/>
        <v>10</v>
      </c>
      <c r="AW44" s="6">
        <f t="shared" si="21"/>
        <v>10</v>
      </c>
      <c r="AX44" s="6">
        <f t="shared" si="22"/>
        <v>10</v>
      </c>
      <c r="AY44" s="6">
        <f t="shared" si="3"/>
        <v>10</v>
      </c>
      <c r="AZ44" s="6">
        <f t="shared" si="23"/>
        <v>10</v>
      </c>
      <c r="BA44" s="6">
        <f t="shared" si="24"/>
        <v>10</v>
      </c>
      <c r="BB44" s="6">
        <f t="shared" si="25"/>
        <v>10</v>
      </c>
      <c r="BC44" s="6">
        <f t="shared" si="4"/>
        <v>10</v>
      </c>
      <c r="BD44" s="5">
        <f t="shared" si="26"/>
        <v>50</v>
      </c>
      <c r="BE44" s="38" t="str">
        <f t="shared" si="35"/>
        <v>-</v>
      </c>
      <c r="BF44" s="38">
        <f t="shared" si="27"/>
        <v>50</v>
      </c>
      <c r="BG44" s="38" t="str">
        <f t="shared" si="28"/>
        <v>-</v>
      </c>
      <c r="BH44" s="38">
        <f t="shared" si="29"/>
        <v>50</v>
      </c>
      <c r="BI44" s="38" t="str">
        <f t="shared" si="30"/>
        <v>-</v>
      </c>
      <c r="BJ44" s="38">
        <f t="shared" si="31"/>
        <v>50</v>
      </c>
      <c r="BK44" s="38" t="str">
        <f t="shared" si="32"/>
        <v>-</v>
      </c>
      <c r="BL44" s="38">
        <f t="shared" si="33"/>
        <v>50</v>
      </c>
      <c r="BM44" s="38" t="str">
        <f t="shared" si="34"/>
        <v>-</v>
      </c>
    </row>
    <row r="45" spans="1:65" ht="18" customHeight="1" x14ac:dyDescent="0.4">
      <c r="A45" s="9" t="s">
        <v>68</v>
      </c>
      <c r="B45" s="128"/>
      <c r="C45" s="36"/>
      <c r="D45" s="37"/>
      <c r="E45" s="37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>
        <f t="shared" si="5"/>
        <v>10</v>
      </c>
      <c r="AF45" s="6">
        <f t="shared" si="6"/>
        <v>10</v>
      </c>
      <c r="AG45" s="6">
        <f t="shared" si="7"/>
        <v>10</v>
      </c>
      <c r="AH45" s="6">
        <f t="shared" si="8"/>
        <v>10</v>
      </c>
      <c r="AI45" s="6">
        <f t="shared" si="9"/>
        <v>10</v>
      </c>
      <c r="AJ45" s="6">
        <f t="shared" si="10"/>
        <v>10</v>
      </c>
      <c r="AK45" s="6">
        <f t="shared" si="11"/>
        <v>10</v>
      </c>
      <c r="AL45" s="6">
        <f t="shared" si="12"/>
        <v>10</v>
      </c>
      <c r="AM45" s="6">
        <f t="shared" si="13"/>
        <v>10</v>
      </c>
      <c r="AN45" s="6">
        <f t="shared" si="14"/>
        <v>10</v>
      </c>
      <c r="AO45" s="6">
        <f t="shared" si="1"/>
        <v>10</v>
      </c>
      <c r="AP45" s="6">
        <f t="shared" si="15"/>
        <v>10</v>
      </c>
      <c r="AQ45" s="6">
        <f t="shared" si="16"/>
        <v>10</v>
      </c>
      <c r="AR45" s="6">
        <f t="shared" si="2"/>
        <v>10</v>
      </c>
      <c r="AS45" s="6">
        <f t="shared" si="17"/>
        <v>10</v>
      </c>
      <c r="AT45" s="6">
        <f t="shared" si="18"/>
        <v>10</v>
      </c>
      <c r="AU45" s="6">
        <f t="shared" si="19"/>
        <v>10</v>
      </c>
      <c r="AV45" s="6">
        <f t="shared" si="20"/>
        <v>10</v>
      </c>
      <c r="AW45" s="6">
        <f t="shared" si="21"/>
        <v>10</v>
      </c>
      <c r="AX45" s="6">
        <f t="shared" si="22"/>
        <v>10</v>
      </c>
      <c r="AY45" s="6">
        <f t="shared" si="3"/>
        <v>10</v>
      </c>
      <c r="AZ45" s="6">
        <f t="shared" si="23"/>
        <v>10</v>
      </c>
      <c r="BA45" s="6">
        <f t="shared" si="24"/>
        <v>10</v>
      </c>
      <c r="BB45" s="6">
        <f t="shared" si="25"/>
        <v>10</v>
      </c>
      <c r="BC45" s="6">
        <f t="shared" si="4"/>
        <v>10</v>
      </c>
      <c r="BD45" s="5">
        <f t="shared" si="26"/>
        <v>50</v>
      </c>
      <c r="BE45" s="38" t="str">
        <f t="shared" si="35"/>
        <v>-</v>
      </c>
      <c r="BF45" s="38">
        <f t="shared" si="27"/>
        <v>50</v>
      </c>
      <c r="BG45" s="38" t="str">
        <f t="shared" si="28"/>
        <v>-</v>
      </c>
      <c r="BH45" s="38">
        <f t="shared" si="29"/>
        <v>50</v>
      </c>
      <c r="BI45" s="38" t="str">
        <f t="shared" si="30"/>
        <v>-</v>
      </c>
      <c r="BJ45" s="38">
        <f t="shared" si="31"/>
        <v>50</v>
      </c>
      <c r="BK45" s="38" t="str">
        <f t="shared" si="32"/>
        <v>-</v>
      </c>
      <c r="BL45" s="38">
        <f t="shared" si="33"/>
        <v>50</v>
      </c>
      <c r="BM45" s="38" t="str">
        <f t="shared" si="34"/>
        <v>-</v>
      </c>
    </row>
    <row r="46" spans="1:65" ht="18" customHeight="1" x14ac:dyDescent="0.4">
      <c r="A46" s="9" t="s">
        <v>69</v>
      </c>
      <c r="B46" s="128"/>
      <c r="C46" s="36"/>
      <c r="D46" s="37"/>
      <c r="E46" s="37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>
        <f t="shared" si="5"/>
        <v>10</v>
      </c>
      <c r="AF46" s="6">
        <f t="shared" si="6"/>
        <v>10</v>
      </c>
      <c r="AG46" s="6">
        <f t="shared" si="7"/>
        <v>10</v>
      </c>
      <c r="AH46" s="6">
        <f t="shared" si="8"/>
        <v>10</v>
      </c>
      <c r="AI46" s="6">
        <f t="shared" si="9"/>
        <v>10</v>
      </c>
      <c r="AJ46" s="6">
        <f t="shared" si="10"/>
        <v>10</v>
      </c>
      <c r="AK46" s="6">
        <f t="shared" si="11"/>
        <v>10</v>
      </c>
      <c r="AL46" s="6">
        <f t="shared" si="12"/>
        <v>10</v>
      </c>
      <c r="AM46" s="6">
        <f t="shared" si="13"/>
        <v>10</v>
      </c>
      <c r="AN46" s="6">
        <f t="shared" si="14"/>
        <v>10</v>
      </c>
      <c r="AO46" s="6">
        <f t="shared" si="1"/>
        <v>10</v>
      </c>
      <c r="AP46" s="6">
        <f t="shared" si="15"/>
        <v>10</v>
      </c>
      <c r="AQ46" s="6">
        <f t="shared" si="16"/>
        <v>10</v>
      </c>
      <c r="AR46" s="6">
        <f t="shared" si="2"/>
        <v>10</v>
      </c>
      <c r="AS46" s="6">
        <f t="shared" si="17"/>
        <v>10</v>
      </c>
      <c r="AT46" s="6">
        <f t="shared" si="18"/>
        <v>10</v>
      </c>
      <c r="AU46" s="6">
        <f t="shared" si="19"/>
        <v>10</v>
      </c>
      <c r="AV46" s="6">
        <f t="shared" si="20"/>
        <v>10</v>
      </c>
      <c r="AW46" s="6">
        <f t="shared" si="21"/>
        <v>10</v>
      </c>
      <c r="AX46" s="6">
        <f t="shared" si="22"/>
        <v>10</v>
      </c>
      <c r="AY46" s="6">
        <f t="shared" si="3"/>
        <v>10</v>
      </c>
      <c r="AZ46" s="6">
        <f t="shared" si="23"/>
        <v>10</v>
      </c>
      <c r="BA46" s="6">
        <f t="shared" si="24"/>
        <v>10</v>
      </c>
      <c r="BB46" s="6">
        <f t="shared" si="25"/>
        <v>10</v>
      </c>
      <c r="BC46" s="6">
        <f t="shared" si="4"/>
        <v>10</v>
      </c>
      <c r="BD46" s="5">
        <f t="shared" si="26"/>
        <v>50</v>
      </c>
      <c r="BE46" s="38" t="str">
        <f t="shared" si="35"/>
        <v>-</v>
      </c>
      <c r="BF46" s="38">
        <f t="shared" si="27"/>
        <v>50</v>
      </c>
      <c r="BG46" s="38" t="str">
        <f t="shared" si="28"/>
        <v>-</v>
      </c>
      <c r="BH46" s="38">
        <f t="shared" si="29"/>
        <v>50</v>
      </c>
      <c r="BI46" s="38" t="str">
        <f t="shared" si="30"/>
        <v>-</v>
      </c>
      <c r="BJ46" s="38">
        <f t="shared" si="31"/>
        <v>50</v>
      </c>
      <c r="BK46" s="38" t="str">
        <f t="shared" si="32"/>
        <v>-</v>
      </c>
      <c r="BL46" s="38">
        <f t="shared" si="33"/>
        <v>50</v>
      </c>
      <c r="BM46" s="38" t="str">
        <f t="shared" si="34"/>
        <v>-</v>
      </c>
    </row>
    <row r="47" spans="1:65" ht="18" customHeight="1" x14ac:dyDescent="0.4">
      <c r="A47" s="9" t="s">
        <v>70</v>
      </c>
      <c r="B47" s="128"/>
      <c r="C47" s="36"/>
      <c r="D47" s="37"/>
      <c r="E47" s="37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>
        <f t="shared" si="5"/>
        <v>10</v>
      </c>
      <c r="AF47" s="6">
        <f t="shared" si="6"/>
        <v>10</v>
      </c>
      <c r="AG47" s="6">
        <f t="shared" si="7"/>
        <v>10</v>
      </c>
      <c r="AH47" s="6">
        <f t="shared" si="8"/>
        <v>10</v>
      </c>
      <c r="AI47" s="6">
        <f t="shared" si="9"/>
        <v>10</v>
      </c>
      <c r="AJ47" s="6">
        <f t="shared" si="10"/>
        <v>10</v>
      </c>
      <c r="AK47" s="6">
        <f t="shared" si="11"/>
        <v>10</v>
      </c>
      <c r="AL47" s="6">
        <f t="shared" si="12"/>
        <v>10</v>
      </c>
      <c r="AM47" s="6">
        <f t="shared" si="13"/>
        <v>10</v>
      </c>
      <c r="AN47" s="6">
        <f t="shared" si="14"/>
        <v>10</v>
      </c>
      <c r="AO47" s="6">
        <f t="shared" si="1"/>
        <v>10</v>
      </c>
      <c r="AP47" s="6">
        <f t="shared" si="15"/>
        <v>10</v>
      </c>
      <c r="AQ47" s="6">
        <f t="shared" si="16"/>
        <v>10</v>
      </c>
      <c r="AR47" s="6">
        <f t="shared" si="2"/>
        <v>10</v>
      </c>
      <c r="AS47" s="6">
        <f t="shared" si="17"/>
        <v>10</v>
      </c>
      <c r="AT47" s="6">
        <f t="shared" si="18"/>
        <v>10</v>
      </c>
      <c r="AU47" s="6">
        <f t="shared" si="19"/>
        <v>10</v>
      </c>
      <c r="AV47" s="6">
        <f t="shared" si="20"/>
        <v>10</v>
      </c>
      <c r="AW47" s="6">
        <f t="shared" si="21"/>
        <v>10</v>
      </c>
      <c r="AX47" s="6">
        <f t="shared" si="22"/>
        <v>10</v>
      </c>
      <c r="AY47" s="6">
        <f t="shared" si="3"/>
        <v>10</v>
      </c>
      <c r="AZ47" s="6">
        <f t="shared" si="23"/>
        <v>10</v>
      </c>
      <c r="BA47" s="6">
        <f t="shared" si="24"/>
        <v>10</v>
      </c>
      <c r="BB47" s="6">
        <f t="shared" si="25"/>
        <v>10</v>
      </c>
      <c r="BC47" s="6">
        <f t="shared" si="4"/>
        <v>10</v>
      </c>
      <c r="BD47" s="5">
        <f t="shared" si="26"/>
        <v>50</v>
      </c>
      <c r="BE47" s="38" t="str">
        <f t="shared" si="35"/>
        <v>-</v>
      </c>
      <c r="BF47" s="38">
        <f t="shared" si="27"/>
        <v>50</v>
      </c>
      <c r="BG47" s="38" t="str">
        <f t="shared" si="28"/>
        <v>-</v>
      </c>
      <c r="BH47" s="38">
        <f t="shared" si="29"/>
        <v>50</v>
      </c>
      <c r="BI47" s="38" t="str">
        <f t="shared" si="30"/>
        <v>-</v>
      </c>
      <c r="BJ47" s="38">
        <f t="shared" si="31"/>
        <v>50</v>
      </c>
      <c r="BK47" s="38" t="str">
        <f t="shared" si="32"/>
        <v>-</v>
      </c>
      <c r="BL47" s="38">
        <f t="shared" si="33"/>
        <v>50</v>
      </c>
      <c r="BM47" s="38" t="str">
        <f t="shared" si="34"/>
        <v>-</v>
      </c>
    </row>
    <row r="48" spans="1:65" ht="18" customHeight="1" x14ac:dyDescent="0.4">
      <c r="A48" s="9" t="s">
        <v>71</v>
      </c>
      <c r="B48" s="128"/>
      <c r="C48" s="36"/>
      <c r="D48" s="37"/>
      <c r="E48" s="37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>
        <f t="shared" si="5"/>
        <v>10</v>
      </c>
      <c r="AF48" s="6">
        <f t="shared" si="6"/>
        <v>10</v>
      </c>
      <c r="AG48" s="6">
        <f t="shared" si="7"/>
        <v>10</v>
      </c>
      <c r="AH48" s="6">
        <f t="shared" si="8"/>
        <v>10</v>
      </c>
      <c r="AI48" s="6">
        <f t="shared" si="9"/>
        <v>10</v>
      </c>
      <c r="AJ48" s="6">
        <f t="shared" si="10"/>
        <v>10</v>
      </c>
      <c r="AK48" s="6">
        <f t="shared" si="11"/>
        <v>10</v>
      </c>
      <c r="AL48" s="6">
        <f t="shared" si="12"/>
        <v>10</v>
      </c>
      <c r="AM48" s="6">
        <f t="shared" si="13"/>
        <v>10</v>
      </c>
      <c r="AN48" s="6">
        <f t="shared" si="14"/>
        <v>10</v>
      </c>
      <c r="AO48" s="6">
        <f t="shared" si="1"/>
        <v>10</v>
      </c>
      <c r="AP48" s="6">
        <f t="shared" si="15"/>
        <v>10</v>
      </c>
      <c r="AQ48" s="6">
        <f t="shared" si="16"/>
        <v>10</v>
      </c>
      <c r="AR48" s="6">
        <f t="shared" si="2"/>
        <v>10</v>
      </c>
      <c r="AS48" s="6">
        <f t="shared" si="17"/>
        <v>10</v>
      </c>
      <c r="AT48" s="6">
        <f t="shared" si="18"/>
        <v>10</v>
      </c>
      <c r="AU48" s="6">
        <f t="shared" si="19"/>
        <v>10</v>
      </c>
      <c r="AV48" s="6">
        <f t="shared" si="20"/>
        <v>10</v>
      </c>
      <c r="AW48" s="6">
        <f t="shared" si="21"/>
        <v>10</v>
      </c>
      <c r="AX48" s="6">
        <f t="shared" si="22"/>
        <v>10</v>
      </c>
      <c r="AY48" s="6">
        <f t="shared" si="3"/>
        <v>10</v>
      </c>
      <c r="AZ48" s="6">
        <f t="shared" si="23"/>
        <v>10</v>
      </c>
      <c r="BA48" s="6">
        <f t="shared" si="24"/>
        <v>10</v>
      </c>
      <c r="BB48" s="6">
        <f t="shared" si="25"/>
        <v>10</v>
      </c>
      <c r="BC48" s="6">
        <f t="shared" si="4"/>
        <v>10</v>
      </c>
      <c r="BD48" s="5">
        <f t="shared" si="26"/>
        <v>50</v>
      </c>
      <c r="BE48" s="38" t="str">
        <f t="shared" si="35"/>
        <v>-</v>
      </c>
      <c r="BF48" s="38">
        <f t="shared" si="27"/>
        <v>50</v>
      </c>
      <c r="BG48" s="38" t="str">
        <f t="shared" si="28"/>
        <v>-</v>
      </c>
      <c r="BH48" s="38">
        <f t="shared" si="29"/>
        <v>50</v>
      </c>
      <c r="BI48" s="38" t="str">
        <f t="shared" si="30"/>
        <v>-</v>
      </c>
      <c r="BJ48" s="38">
        <f t="shared" si="31"/>
        <v>50</v>
      </c>
      <c r="BK48" s="38" t="str">
        <f t="shared" si="32"/>
        <v>-</v>
      </c>
      <c r="BL48" s="38">
        <f t="shared" si="33"/>
        <v>50</v>
      </c>
      <c r="BM48" s="38" t="str">
        <f t="shared" si="34"/>
        <v>-</v>
      </c>
    </row>
    <row r="49" spans="1:65" ht="18" customHeight="1" x14ac:dyDescent="0.4">
      <c r="A49" s="9" t="s">
        <v>72</v>
      </c>
      <c r="B49" s="128"/>
      <c r="C49" s="36"/>
      <c r="D49" s="37"/>
      <c r="E49" s="37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>
        <f t="shared" si="5"/>
        <v>10</v>
      </c>
      <c r="AF49" s="6">
        <f t="shared" si="6"/>
        <v>10</v>
      </c>
      <c r="AG49" s="6">
        <f t="shared" si="7"/>
        <v>10</v>
      </c>
      <c r="AH49" s="6">
        <f t="shared" si="8"/>
        <v>10</v>
      </c>
      <c r="AI49" s="6">
        <f t="shared" si="9"/>
        <v>10</v>
      </c>
      <c r="AJ49" s="6">
        <f t="shared" si="10"/>
        <v>10</v>
      </c>
      <c r="AK49" s="6">
        <f t="shared" si="11"/>
        <v>10</v>
      </c>
      <c r="AL49" s="6">
        <f t="shared" si="12"/>
        <v>10</v>
      </c>
      <c r="AM49" s="6">
        <f t="shared" si="13"/>
        <v>10</v>
      </c>
      <c r="AN49" s="6">
        <f t="shared" si="14"/>
        <v>10</v>
      </c>
      <c r="AO49" s="6">
        <f t="shared" si="1"/>
        <v>10</v>
      </c>
      <c r="AP49" s="6">
        <f t="shared" si="15"/>
        <v>10</v>
      </c>
      <c r="AQ49" s="6">
        <f t="shared" si="16"/>
        <v>10</v>
      </c>
      <c r="AR49" s="6">
        <f t="shared" si="2"/>
        <v>10</v>
      </c>
      <c r="AS49" s="6">
        <f t="shared" si="17"/>
        <v>10</v>
      </c>
      <c r="AT49" s="6">
        <f t="shared" si="18"/>
        <v>10</v>
      </c>
      <c r="AU49" s="6">
        <f t="shared" si="19"/>
        <v>10</v>
      </c>
      <c r="AV49" s="6">
        <f t="shared" si="20"/>
        <v>10</v>
      </c>
      <c r="AW49" s="6">
        <f t="shared" si="21"/>
        <v>10</v>
      </c>
      <c r="AX49" s="6">
        <f t="shared" si="22"/>
        <v>10</v>
      </c>
      <c r="AY49" s="6">
        <f t="shared" si="3"/>
        <v>10</v>
      </c>
      <c r="AZ49" s="6">
        <f t="shared" si="23"/>
        <v>10</v>
      </c>
      <c r="BA49" s="6">
        <f t="shared" si="24"/>
        <v>10</v>
      </c>
      <c r="BB49" s="6">
        <f t="shared" si="25"/>
        <v>10</v>
      </c>
      <c r="BC49" s="6">
        <f t="shared" si="4"/>
        <v>10</v>
      </c>
      <c r="BD49" s="5">
        <f t="shared" si="26"/>
        <v>50</v>
      </c>
      <c r="BE49" s="38" t="str">
        <f t="shared" si="35"/>
        <v>-</v>
      </c>
      <c r="BF49" s="38">
        <f t="shared" si="27"/>
        <v>50</v>
      </c>
      <c r="BG49" s="38" t="str">
        <f t="shared" si="28"/>
        <v>-</v>
      </c>
      <c r="BH49" s="38">
        <f t="shared" si="29"/>
        <v>50</v>
      </c>
      <c r="BI49" s="38" t="str">
        <f t="shared" si="30"/>
        <v>-</v>
      </c>
      <c r="BJ49" s="38">
        <f t="shared" si="31"/>
        <v>50</v>
      </c>
      <c r="BK49" s="38" t="str">
        <f t="shared" si="32"/>
        <v>-</v>
      </c>
      <c r="BL49" s="38">
        <f t="shared" si="33"/>
        <v>50</v>
      </c>
      <c r="BM49" s="38" t="str">
        <f t="shared" si="34"/>
        <v>-</v>
      </c>
    </row>
    <row r="50" spans="1:65" ht="18" customHeight="1" x14ac:dyDescent="0.4">
      <c r="A50" s="9" t="s">
        <v>73</v>
      </c>
      <c r="B50" s="128"/>
      <c r="C50" s="36"/>
      <c r="D50" s="37"/>
      <c r="E50" s="37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>
        <f t="shared" si="5"/>
        <v>10</v>
      </c>
      <c r="AF50" s="6">
        <f t="shared" si="6"/>
        <v>10</v>
      </c>
      <c r="AG50" s="6">
        <f t="shared" si="7"/>
        <v>10</v>
      </c>
      <c r="AH50" s="6">
        <f t="shared" si="8"/>
        <v>10</v>
      </c>
      <c r="AI50" s="6">
        <f t="shared" si="9"/>
        <v>10</v>
      </c>
      <c r="AJ50" s="6">
        <f t="shared" si="10"/>
        <v>10</v>
      </c>
      <c r="AK50" s="6">
        <f t="shared" si="11"/>
        <v>10</v>
      </c>
      <c r="AL50" s="6">
        <f t="shared" si="12"/>
        <v>10</v>
      </c>
      <c r="AM50" s="6">
        <f t="shared" si="13"/>
        <v>10</v>
      </c>
      <c r="AN50" s="6">
        <f t="shared" si="14"/>
        <v>10</v>
      </c>
      <c r="AO50" s="6">
        <f t="shared" si="1"/>
        <v>10</v>
      </c>
      <c r="AP50" s="6">
        <f t="shared" si="15"/>
        <v>10</v>
      </c>
      <c r="AQ50" s="6">
        <f t="shared" si="16"/>
        <v>10</v>
      </c>
      <c r="AR50" s="6">
        <f t="shared" si="2"/>
        <v>10</v>
      </c>
      <c r="AS50" s="6">
        <f t="shared" si="17"/>
        <v>10</v>
      </c>
      <c r="AT50" s="6">
        <f t="shared" si="18"/>
        <v>10</v>
      </c>
      <c r="AU50" s="6">
        <f t="shared" si="19"/>
        <v>10</v>
      </c>
      <c r="AV50" s="6">
        <f t="shared" si="20"/>
        <v>10</v>
      </c>
      <c r="AW50" s="6">
        <f t="shared" si="21"/>
        <v>10</v>
      </c>
      <c r="AX50" s="6">
        <f t="shared" si="22"/>
        <v>10</v>
      </c>
      <c r="AY50" s="6">
        <f t="shared" si="3"/>
        <v>10</v>
      </c>
      <c r="AZ50" s="6">
        <f t="shared" si="23"/>
        <v>10</v>
      </c>
      <c r="BA50" s="6">
        <f t="shared" si="24"/>
        <v>10</v>
      </c>
      <c r="BB50" s="6">
        <f t="shared" si="25"/>
        <v>10</v>
      </c>
      <c r="BC50" s="6">
        <f t="shared" si="4"/>
        <v>10</v>
      </c>
      <c r="BD50" s="5">
        <f t="shared" si="26"/>
        <v>50</v>
      </c>
      <c r="BE50" s="38" t="str">
        <f t="shared" si="35"/>
        <v>-</v>
      </c>
      <c r="BF50" s="38">
        <f t="shared" si="27"/>
        <v>50</v>
      </c>
      <c r="BG50" s="38" t="str">
        <f t="shared" si="28"/>
        <v>-</v>
      </c>
      <c r="BH50" s="38">
        <f t="shared" si="29"/>
        <v>50</v>
      </c>
      <c r="BI50" s="38" t="str">
        <f t="shared" si="30"/>
        <v>-</v>
      </c>
      <c r="BJ50" s="38">
        <f t="shared" si="31"/>
        <v>50</v>
      </c>
      <c r="BK50" s="38" t="str">
        <f t="shared" si="32"/>
        <v>-</v>
      </c>
      <c r="BL50" s="38">
        <f t="shared" si="33"/>
        <v>50</v>
      </c>
      <c r="BM50" s="38" t="str">
        <f t="shared" si="34"/>
        <v>-</v>
      </c>
    </row>
    <row r="51" spans="1:65" ht="18" customHeight="1" x14ac:dyDescent="0.4">
      <c r="A51" s="9" t="s">
        <v>74</v>
      </c>
      <c r="B51" s="128"/>
      <c r="C51" s="36"/>
      <c r="D51" s="37"/>
      <c r="E51" s="37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>
        <f t="shared" si="5"/>
        <v>10</v>
      </c>
      <c r="AF51" s="6">
        <f t="shared" si="6"/>
        <v>10</v>
      </c>
      <c r="AG51" s="6">
        <f t="shared" si="7"/>
        <v>10</v>
      </c>
      <c r="AH51" s="6">
        <f t="shared" si="8"/>
        <v>10</v>
      </c>
      <c r="AI51" s="6">
        <f t="shared" si="9"/>
        <v>10</v>
      </c>
      <c r="AJ51" s="6">
        <f t="shared" si="10"/>
        <v>10</v>
      </c>
      <c r="AK51" s="6">
        <f t="shared" si="11"/>
        <v>10</v>
      </c>
      <c r="AL51" s="6">
        <f t="shared" si="12"/>
        <v>10</v>
      </c>
      <c r="AM51" s="6">
        <f t="shared" si="13"/>
        <v>10</v>
      </c>
      <c r="AN51" s="6">
        <f t="shared" si="14"/>
        <v>10</v>
      </c>
      <c r="AO51" s="6">
        <f t="shared" si="1"/>
        <v>10</v>
      </c>
      <c r="AP51" s="6">
        <f t="shared" si="15"/>
        <v>10</v>
      </c>
      <c r="AQ51" s="6">
        <f t="shared" si="16"/>
        <v>10</v>
      </c>
      <c r="AR51" s="6">
        <f t="shared" si="2"/>
        <v>10</v>
      </c>
      <c r="AS51" s="6">
        <f t="shared" si="17"/>
        <v>10</v>
      </c>
      <c r="AT51" s="6">
        <f t="shared" si="18"/>
        <v>10</v>
      </c>
      <c r="AU51" s="6">
        <f t="shared" si="19"/>
        <v>10</v>
      </c>
      <c r="AV51" s="6">
        <f t="shared" si="20"/>
        <v>10</v>
      </c>
      <c r="AW51" s="6">
        <f t="shared" si="21"/>
        <v>10</v>
      </c>
      <c r="AX51" s="6">
        <f t="shared" si="22"/>
        <v>10</v>
      </c>
      <c r="AY51" s="6">
        <f t="shared" si="3"/>
        <v>10</v>
      </c>
      <c r="AZ51" s="6">
        <f t="shared" si="23"/>
        <v>10</v>
      </c>
      <c r="BA51" s="6">
        <f t="shared" si="24"/>
        <v>10</v>
      </c>
      <c r="BB51" s="6">
        <f t="shared" si="25"/>
        <v>10</v>
      </c>
      <c r="BC51" s="6">
        <f t="shared" si="4"/>
        <v>10</v>
      </c>
      <c r="BD51" s="5">
        <f t="shared" si="26"/>
        <v>50</v>
      </c>
      <c r="BE51" s="38" t="str">
        <f t="shared" si="35"/>
        <v>-</v>
      </c>
      <c r="BF51" s="38">
        <f t="shared" si="27"/>
        <v>50</v>
      </c>
      <c r="BG51" s="38" t="str">
        <f t="shared" si="28"/>
        <v>-</v>
      </c>
      <c r="BH51" s="38">
        <f t="shared" si="29"/>
        <v>50</v>
      </c>
      <c r="BI51" s="38" t="str">
        <f t="shared" si="30"/>
        <v>-</v>
      </c>
      <c r="BJ51" s="38">
        <f t="shared" si="31"/>
        <v>50</v>
      </c>
      <c r="BK51" s="38" t="str">
        <f t="shared" si="32"/>
        <v>-</v>
      </c>
      <c r="BL51" s="38">
        <f t="shared" si="33"/>
        <v>50</v>
      </c>
      <c r="BM51" s="38" t="str">
        <f t="shared" si="34"/>
        <v>-</v>
      </c>
    </row>
    <row r="52" spans="1:65" ht="18" customHeight="1" x14ac:dyDescent="0.4">
      <c r="A52" s="9" t="s">
        <v>75</v>
      </c>
      <c r="B52" s="128"/>
      <c r="C52" s="36"/>
      <c r="D52" s="37"/>
      <c r="E52" s="37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>
        <f t="shared" si="5"/>
        <v>10</v>
      </c>
      <c r="AF52" s="6">
        <f t="shared" si="6"/>
        <v>10</v>
      </c>
      <c r="AG52" s="6">
        <f t="shared" si="7"/>
        <v>10</v>
      </c>
      <c r="AH52" s="6">
        <f t="shared" si="8"/>
        <v>10</v>
      </c>
      <c r="AI52" s="6">
        <f t="shared" si="9"/>
        <v>10</v>
      </c>
      <c r="AJ52" s="6">
        <f t="shared" si="10"/>
        <v>10</v>
      </c>
      <c r="AK52" s="6">
        <f t="shared" si="11"/>
        <v>10</v>
      </c>
      <c r="AL52" s="6">
        <f t="shared" si="12"/>
        <v>10</v>
      </c>
      <c r="AM52" s="6">
        <f t="shared" si="13"/>
        <v>10</v>
      </c>
      <c r="AN52" s="6">
        <f t="shared" si="14"/>
        <v>10</v>
      </c>
      <c r="AO52" s="6">
        <f t="shared" si="1"/>
        <v>10</v>
      </c>
      <c r="AP52" s="6">
        <f t="shared" si="15"/>
        <v>10</v>
      </c>
      <c r="AQ52" s="6">
        <f t="shared" si="16"/>
        <v>10</v>
      </c>
      <c r="AR52" s="6">
        <f t="shared" si="2"/>
        <v>10</v>
      </c>
      <c r="AS52" s="6">
        <f t="shared" si="17"/>
        <v>10</v>
      </c>
      <c r="AT52" s="6">
        <f t="shared" si="18"/>
        <v>10</v>
      </c>
      <c r="AU52" s="6">
        <f t="shared" si="19"/>
        <v>10</v>
      </c>
      <c r="AV52" s="6">
        <f t="shared" si="20"/>
        <v>10</v>
      </c>
      <c r="AW52" s="6">
        <f t="shared" si="21"/>
        <v>10</v>
      </c>
      <c r="AX52" s="6">
        <f t="shared" si="22"/>
        <v>10</v>
      </c>
      <c r="AY52" s="6">
        <f t="shared" si="3"/>
        <v>10</v>
      </c>
      <c r="AZ52" s="6">
        <f t="shared" si="23"/>
        <v>10</v>
      </c>
      <c r="BA52" s="6">
        <f t="shared" si="24"/>
        <v>10</v>
      </c>
      <c r="BB52" s="6">
        <f t="shared" si="25"/>
        <v>10</v>
      </c>
      <c r="BC52" s="6">
        <f t="shared" si="4"/>
        <v>10</v>
      </c>
      <c r="BD52" s="5">
        <f t="shared" si="26"/>
        <v>50</v>
      </c>
      <c r="BE52" s="38" t="str">
        <f t="shared" si="35"/>
        <v>-</v>
      </c>
      <c r="BF52" s="38">
        <f t="shared" si="27"/>
        <v>50</v>
      </c>
      <c r="BG52" s="38" t="str">
        <f t="shared" si="28"/>
        <v>-</v>
      </c>
      <c r="BH52" s="38">
        <f t="shared" si="29"/>
        <v>50</v>
      </c>
      <c r="BI52" s="38" t="str">
        <f t="shared" si="30"/>
        <v>-</v>
      </c>
      <c r="BJ52" s="38">
        <f t="shared" si="31"/>
        <v>50</v>
      </c>
      <c r="BK52" s="38" t="str">
        <f t="shared" si="32"/>
        <v>-</v>
      </c>
      <c r="BL52" s="38">
        <f t="shared" si="33"/>
        <v>50</v>
      </c>
      <c r="BM52" s="38" t="str">
        <f t="shared" si="34"/>
        <v>-</v>
      </c>
    </row>
    <row r="53" spans="1:65" ht="18" customHeight="1" x14ac:dyDescent="0.4">
      <c r="A53" s="9" t="s">
        <v>76</v>
      </c>
      <c r="B53" s="128"/>
      <c r="C53" s="36"/>
      <c r="D53" s="37"/>
      <c r="E53" s="3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>
        <f t="shared" si="5"/>
        <v>10</v>
      </c>
      <c r="AF53" s="6">
        <f t="shared" si="6"/>
        <v>10</v>
      </c>
      <c r="AG53" s="6">
        <f t="shared" si="7"/>
        <v>10</v>
      </c>
      <c r="AH53" s="6">
        <f t="shared" si="8"/>
        <v>10</v>
      </c>
      <c r="AI53" s="6">
        <f t="shared" si="9"/>
        <v>10</v>
      </c>
      <c r="AJ53" s="6">
        <f t="shared" si="10"/>
        <v>10</v>
      </c>
      <c r="AK53" s="6">
        <f t="shared" si="11"/>
        <v>10</v>
      </c>
      <c r="AL53" s="6">
        <f t="shared" si="12"/>
        <v>10</v>
      </c>
      <c r="AM53" s="6">
        <f t="shared" si="13"/>
        <v>10</v>
      </c>
      <c r="AN53" s="6">
        <f t="shared" si="14"/>
        <v>10</v>
      </c>
      <c r="AO53" s="6">
        <f t="shared" si="1"/>
        <v>10</v>
      </c>
      <c r="AP53" s="6">
        <f t="shared" si="15"/>
        <v>10</v>
      </c>
      <c r="AQ53" s="6">
        <f t="shared" si="16"/>
        <v>10</v>
      </c>
      <c r="AR53" s="6">
        <f t="shared" si="2"/>
        <v>10</v>
      </c>
      <c r="AS53" s="6">
        <f t="shared" si="17"/>
        <v>10</v>
      </c>
      <c r="AT53" s="6">
        <f t="shared" si="18"/>
        <v>10</v>
      </c>
      <c r="AU53" s="6">
        <f t="shared" si="19"/>
        <v>10</v>
      </c>
      <c r="AV53" s="6">
        <f t="shared" si="20"/>
        <v>10</v>
      </c>
      <c r="AW53" s="6">
        <f t="shared" si="21"/>
        <v>10</v>
      </c>
      <c r="AX53" s="6">
        <f t="shared" si="22"/>
        <v>10</v>
      </c>
      <c r="AY53" s="6">
        <f t="shared" si="3"/>
        <v>10</v>
      </c>
      <c r="AZ53" s="6">
        <f t="shared" si="23"/>
        <v>10</v>
      </c>
      <c r="BA53" s="6">
        <f t="shared" si="24"/>
        <v>10</v>
      </c>
      <c r="BB53" s="6">
        <f t="shared" si="25"/>
        <v>10</v>
      </c>
      <c r="BC53" s="6">
        <f t="shared" si="4"/>
        <v>10</v>
      </c>
      <c r="BD53" s="5">
        <f t="shared" si="26"/>
        <v>50</v>
      </c>
      <c r="BE53" s="38" t="str">
        <f t="shared" si="35"/>
        <v>-</v>
      </c>
      <c r="BF53" s="38">
        <f t="shared" si="27"/>
        <v>50</v>
      </c>
      <c r="BG53" s="38" t="str">
        <f t="shared" si="28"/>
        <v>-</v>
      </c>
      <c r="BH53" s="38">
        <f t="shared" si="29"/>
        <v>50</v>
      </c>
      <c r="BI53" s="38" t="str">
        <f t="shared" si="30"/>
        <v>-</v>
      </c>
      <c r="BJ53" s="38">
        <f t="shared" si="31"/>
        <v>50</v>
      </c>
      <c r="BK53" s="38" t="str">
        <f t="shared" si="32"/>
        <v>-</v>
      </c>
      <c r="BL53" s="38">
        <f t="shared" si="33"/>
        <v>50</v>
      </c>
      <c r="BM53" s="38" t="str">
        <f t="shared" si="34"/>
        <v>-</v>
      </c>
    </row>
    <row r="54" spans="1:65" ht="18" customHeight="1" x14ac:dyDescent="0.4">
      <c r="A54" s="9" t="s">
        <v>77</v>
      </c>
      <c r="B54" s="129"/>
      <c r="C54" s="11"/>
      <c r="D54" s="12"/>
      <c r="E54" s="13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>
        <f t="shared" si="5"/>
        <v>10</v>
      </c>
      <c r="AF54" s="6">
        <f t="shared" si="6"/>
        <v>10</v>
      </c>
      <c r="AG54" s="6">
        <f t="shared" si="7"/>
        <v>10</v>
      </c>
      <c r="AH54" s="6">
        <f t="shared" si="8"/>
        <v>10</v>
      </c>
      <c r="AI54" s="6">
        <f t="shared" si="9"/>
        <v>10</v>
      </c>
      <c r="AJ54" s="6">
        <f t="shared" si="10"/>
        <v>10</v>
      </c>
      <c r="AK54" s="6">
        <f t="shared" si="11"/>
        <v>10</v>
      </c>
      <c r="AL54" s="6">
        <f t="shared" si="12"/>
        <v>10</v>
      </c>
      <c r="AM54" s="6">
        <f t="shared" si="13"/>
        <v>10</v>
      </c>
      <c r="AN54" s="6">
        <f t="shared" si="14"/>
        <v>10</v>
      </c>
      <c r="AO54" s="6">
        <f t="shared" si="1"/>
        <v>10</v>
      </c>
      <c r="AP54" s="6">
        <f t="shared" si="15"/>
        <v>10</v>
      </c>
      <c r="AQ54" s="6">
        <f t="shared" si="16"/>
        <v>10</v>
      </c>
      <c r="AR54" s="6">
        <f t="shared" si="2"/>
        <v>10</v>
      </c>
      <c r="AS54" s="6">
        <f t="shared" si="17"/>
        <v>10</v>
      </c>
      <c r="AT54" s="6">
        <f t="shared" si="18"/>
        <v>10</v>
      </c>
      <c r="AU54" s="6">
        <f t="shared" si="19"/>
        <v>10</v>
      </c>
      <c r="AV54" s="6">
        <f t="shared" si="20"/>
        <v>10</v>
      </c>
      <c r="AW54" s="6">
        <f t="shared" si="21"/>
        <v>10</v>
      </c>
      <c r="AX54" s="6">
        <f t="shared" si="22"/>
        <v>10</v>
      </c>
      <c r="AY54" s="6">
        <f t="shared" si="3"/>
        <v>10</v>
      </c>
      <c r="AZ54" s="6">
        <f t="shared" si="23"/>
        <v>10</v>
      </c>
      <c r="BA54" s="6">
        <f t="shared" si="24"/>
        <v>10</v>
      </c>
      <c r="BB54" s="6">
        <f t="shared" si="25"/>
        <v>10</v>
      </c>
      <c r="BC54" s="6">
        <f t="shared" si="4"/>
        <v>10</v>
      </c>
      <c r="BD54" s="5">
        <f t="shared" si="26"/>
        <v>50</v>
      </c>
      <c r="BE54" s="38" t="str">
        <f t="shared" si="35"/>
        <v>-</v>
      </c>
      <c r="BF54" s="38">
        <f t="shared" si="27"/>
        <v>50</v>
      </c>
      <c r="BG54" s="38" t="str">
        <f t="shared" si="28"/>
        <v>-</v>
      </c>
      <c r="BH54" s="38">
        <f t="shared" si="29"/>
        <v>50</v>
      </c>
      <c r="BI54" s="38" t="str">
        <f t="shared" si="30"/>
        <v>-</v>
      </c>
      <c r="BJ54" s="38">
        <f t="shared" si="31"/>
        <v>50</v>
      </c>
      <c r="BK54" s="38" t="str">
        <f t="shared" si="32"/>
        <v>-</v>
      </c>
      <c r="BL54" s="38">
        <f t="shared" si="33"/>
        <v>50</v>
      </c>
      <c r="BM54" s="38" t="str">
        <f t="shared" si="34"/>
        <v>-</v>
      </c>
    </row>
    <row r="55" spans="1:65" ht="18" customHeight="1" x14ac:dyDescent="0.4">
      <c r="A55" s="9" t="s">
        <v>78</v>
      </c>
      <c r="B55" s="129"/>
      <c r="C55" s="11"/>
      <c r="D55" s="12"/>
      <c r="E55" s="13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>
        <f t="shared" si="5"/>
        <v>10</v>
      </c>
      <c r="AF55" s="6">
        <f t="shared" si="6"/>
        <v>10</v>
      </c>
      <c r="AG55" s="6">
        <f t="shared" si="7"/>
        <v>10</v>
      </c>
      <c r="AH55" s="6">
        <f t="shared" si="8"/>
        <v>10</v>
      </c>
      <c r="AI55" s="6">
        <f t="shared" si="9"/>
        <v>10</v>
      </c>
      <c r="AJ55" s="6">
        <f t="shared" si="10"/>
        <v>10</v>
      </c>
      <c r="AK55" s="6">
        <f t="shared" si="11"/>
        <v>10</v>
      </c>
      <c r="AL55" s="6">
        <f t="shared" si="12"/>
        <v>10</v>
      </c>
      <c r="AM55" s="6">
        <f t="shared" si="13"/>
        <v>10</v>
      </c>
      <c r="AN55" s="6">
        <f t="shared" si="14"/>
        <v>10</v>
      </c>
      <c r="AO55" s="6">
        <f t="shared" si="1"/>
        <v>10</v>
      </c>
      <c r="AP55" s="6">
        <f t="shared" si="15"/>
        <v>10</v>
      </c>
      <c r="AQ55" s="6">
        <f t="shared" si="16"/>
        <v>10</v>
      </c>
      <c r="AR55" s="6">
        <f t="shared" si="2"/>
        <v>10</v>
      </c>
      <c r="AS55" s="6">
        <f t="shared" si="17"/>
        <v>10</v>
      </c>
      <c r="AT55" s="6">
        <f t="shared" si="18"/>
        <v>10</v>
      </c>
      <c r="AU55" s="6">
        <f t="shared" si="19"/>
        <v>10</v>
      </c>
      <c r="AV55" s="6">
        <f t="shared" si="20"/>
        <v>10</v>
      </c>
      <c r="AW55" s="6">
        <f t="shared" si="21"/>
        <v>10</v>
      </c>
      <c r="AX55" s="6">
        <f t="shared" si="22"/>
        <v>10</v>
      </c>
      <c r="AY55" s="6">
        <f t="shared" si="3"/>
        <v>10</v>
      </c>
      <c r="AZ55" s="6">
        <f t="shared" si="23"/>
        <v>10</v>
      </c>
      <c r="BA55" s="6">
        <f t="shared" si="24"/>
        <v>10</v>
      </c>
      <c r="BB55" s="6">
        <f t="shared" si="25"/>
        <v>10</v>
      </c>
      <c r="BC55" s="6">
        <f t="shared" si="4"/>
        <v>10</v>
      </c>
      <c r="BD55" s="5">
        <f t="shared" si="26"/>
        <v>50</v>
      </c>
      <c r="BE55" s="38" t="str">
        <f t="shared" si="35"/>
        <v>-</v>
      </c>
      <c r="BF55" s="38">
        <f t="shared" si="27"/>
        <v>50</v>
      </c>
      <c r="BG55" s="38" t="str">
        <f t="shared" si="28"/>
        <v>-</v>
      </c>
      <c r="BH55" s="38">
        <f t="shared" si="29"/>
        <v>50</v>
      </c>
      <c r="BI55" s="38" t="str">
        <f t="shared" si="30"/>
        <v>-</v>
      </c>
      <c r="BJ55" s="38">
        <f t="shared" si="31"/>
        <v>50</v>
      </c>
      <c r="BK55" s="38" t="str">
        <f t="shared" si="32"/>
        <v>-</v>
      </c>
      <c r="BL55" s="38">
        <f t="shared" si="33"/>
        <v>50</v>
      </c>
      <c r="BM55" s="38" t="str">
        <f t="shared" si="34"/>
        <v>-</v>
      </c>
    </row>
    <row r="56" spans="1:65" ht="18" customHeight="1" x14ac:dyDescent="0.4">
      <c r="A56" s="9" t="s">
        <v>79</v>
      </c>
      <c r="B56" s="129"/>
      <c r="C56" s="11"/>
      <c r="D56" s="12"/>
      <c r="E56" s="13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>
        <f t="shared" si="5"/>
        <v>10</v>
      </c>
      <c r="AF56" s="6">
        <f t="shared" si="6"/>
        <v>10</v>
      </c>
      <c r="AG56" s="6">
        <f t="shared" si="7"/>
        <v>10</v>
      </c>
      <c r="AH56" s="6">
        <f t="shared" si="8"/>
        <v>10</v>
      </c>
      <c r="AI56" s="6">
        <f t="shared" si="9"/>
        <v>10</v>
      </c>
      <c r="AJ56" s="6">
        <f t="shared" si="10"/>
        <v>10</v>
      </c>
      <c r="AK56" s="6">
        <f t="shared" si="11"/>
        <v>10</v>
      </c>
      <c r="AL56" s="6">
        <f t="shared" si="12"/>
        <v>10</v>
      </c>
      <c r="AM56" s="6">
        <f t="shared" si="13"/>
        <v>10</v>
      </c>
      <c r="AN56" s="6">
        <f t="shared" si="14"/>
        <v>10</v>
      </c>
      <c r="AO56" s="6">
        <f t="shared" si="1"/>
        <v>10</v>
      </c>
      <c r="AP56" s="6">
        <f t="shared" si="15"/>
        <v>10</v>
      </c>
      <c r="AQ56" s="6">
        <f t="shared" si="16"/>
        <v>10</v>
      </c>
      <c r="AR56" s="6">
        <f t="shared" si="2"/>
        <v>10</v>
      </c>
      <c r="AS56" s="6">
        <f t="shared" si="17"/>
        <v>10</v>
      </c>
      <c r="AT56" s="6">
        <f t="shared" si="18"/>
        <v>10</v>
      </c>
      <c r="AU56" s="6">
        <f t="shared" si="19"/>
        <v>10</v>
      </c>
      <c r="AV56" s="6">
        <f t="shared" si="20"/>
        <v>10</v>
      </c>
      <c r="AW56" s="6">
        <f t="shared" si="21"/>
        <v>10</v>
      </c>
      <c r="AX56" s="6">
        <f t="shared" si="22"/>
        <v>10</v>
      </c>
      <c r="AY56" s="6">
        <f t="shared" si="3"/>
        <v>10</v>
      </c>
      <c r="AZ56" s="6">
        <f t="shared" si="23"/>
        <v>10</v>
      </c>
      <c r="BA56" s="6">
        <f t="shared" si="24"/>
        <v>10</v>
      </c>
      <c r="BB56" s="6">
        <f t="shared" si="25"/>
        <v>10</v>
      </c>
      <c r="BC56" s="6">
        <f t="shared" si="4"/>
        <v>10</v>
      </c>
      <c r="BD56" s="5">
        <f t="shared" si="26"/>
        <v>50</v>
      </c>
      <c r="BE56" s="38" t="str">
        <f t="shared" si="35"/>
        <v>-</v>
      </c>
      <c r="BF56" s="38">
        <f t="shared" si="27"/>
        <v>50</v>
      </c>
      <c r="BG56" s="38" t="str">
        <f t="shared" si="28"/>
        <v>-</v>
      </c>
      <c r="BH56" s="38">
        <f t="shared" si="29"/>
        <v>50</v>
      </c>
      <c r="BI56" s="38" t="str">
        <f t="shared" si="30"/>
        <v>-</v>
      </c>
      <c r="BJ56" s="38">
        <f t="shared" si="31"/>
        <v>50</v>
      </c>
      <c r="BK56" s="38" t="str">
        <f t="shared" si="32"/>
        <v>-</v>
      </c>
      <c r="BL56" s="38">
        <f t="shared" si="33"/>
        <v>50</v>
      </c>
      <c r="BM56" s="38" t="str">
        <f t="shared" si="34"/>
        <v>-</v>
      </c>
    </row>
    <row r="57" spans="1:65" ht="18" customHeight="1" x14ac:dyDescent="0.4">
      <c r="A57" s="9" t="s">
        <v>169</v>
      </c>
      <c r="B57" s="129"/>
      <c r="C57" s="11"/>
      <c r="D57" s="12"/>
      <c r="E57" s="13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>
        <f t="shared" ref="AE57:AE65" si="36">IF(F57=1,0,IF(F57=2,1,IF(F57=3,2,IF(F57=0,10))))</f>
        <v>10</v>
      </c>
      <c r="AF57" s="6">
        <f t="shared" ref="AF57:AF65" si="37">IF(G57=1,0,IF(G57=2,1,IF(G57=3,2,IF(G57=0,10))))</f>
        <v>10</v>
      </c>
      <c r="AG57" s="6">
        <f t="shared" ref="AG57:AG65" si="38">IF(H57=1,0,IF(H57=2,1,IF(H57=3,2,IF(H57=0,10))))</f>
        <v>10</v>
      </c>
      <c r="AH57" s="6">
        <f t="shared" ref="AH57:AH65" si="39">IF(I57=1,0,IF(I57=2,1,IF(I57=3,2,IF(I57=0,10))))</f>
        <v>10</v>
      </c>
      <c r="AI57" s="6">
        <f t="shared" ref="AI57:AI65" si="40">IF(J57=1,0,IF(J57=2,1,IF(J57=3,2,IF(J57=0,10))))</f>
        <v>10</v>
      </c>
      <c r="AJ57" s="6">
        <f t="shared" ref="AJ57:AJ65" si="41">IF(K57=1,0,IF(K57=2,1,IF(K57=3,2,IF(K57=0,10))))</f>
        <v>10</v>
      </c>
      <c r="AK57" s="6">
        <f t="shared" ref="AK57:AK65" si="42">IF(L57=1,2,IF(L57=2,1,IF(L57=3,0,IF(L57=0,10))))</f>
        <v>10</v>
      </c>
      <c r="AL57" s="6">
        <f t="shared" ref="AL57:AL65" si="43">IF(M57=1,0,IF(M57=2,1,IF(M57=3,2,IF(M57=0,10))))</f>
        <v>10</v>
      </c>
      <c r="AM57" s="6">
        <f t="shared" ref="AM57:AM65" si="44">IF(N57=1,0,IF(N57=2,1,IF(N57=3,2,IF(N57=0,10))))</f>
        <v>10</v>
      </c>
      <c r="AN57" s="6">
        <f t="shared" ref="AN57:AN65" si="45">IF(O57=1,0,IF(O57=2,1,IF(O57=3,2,IF(O57=0,10))))</f>
        <v>10</v>
      </c>
      <c r="AO57" s="6">
        <f t="shared" ref="AO57:AO65" si="46">IF(P57=1,2,IF(P57=2,1,IF(P57=3,0,IF(P57=0,10))))</f>
        <v>10</v>
      </c>
      <c r="AP57" s="6">
        <f t="shared" ref="AP57:AP65" si="47">IF(Q57=1,0,IF(Q57=2,1,IF(Q57=3,2,IF(Q57=0,10))))</f>
        <v>10</v>
      </c>
      <c r="AQ57" s="6">
        <f t="shared" ref="AQ57:AQ65" si="48">IF(R57=1,0,IF(R57=2,1,IF(R57=3,2,IF(R57=0,10))))</f>
        <v>10</v>
      </c>
      <c r="AR57" s="6">
        <f t="shared" ref="AR57:AR65" si="49">IF(S57=1,2,IF(S57=2,1,IF(S57=3,0,IF(S57=0,10))))</f>
        <v>10</v>
      </c>
      <c r="AS57" s="6">
        <f t="shared" ref="AS57:AS65" si="50">IF(T57=1,0,IF(T57=2,1,IF(T57=3,2,IF(T57=0,10))))</f>
        <v>10</v>
      </c>
      <c r="AT57" s="6">
        <f t="shared" ref="AT57:AT65" si="51">IF(U57=1,0,IF(U57=2,1,IF(U57=3,2,IF(U57=0,10))))</f>
        <v>10</v>
      </c>
      <c r="AU57" s="6">
        <f t="shared" ref="AU57:AU65" si="52">IF(V57=1,0,IF(V57=2,1,IF(V57=3,2,IF(V57=0,10))))</f>
        <v>10</v>
      </c>
      <c r="AV57" s="6">
        <f t="shared" ref="AV57:AV65" si="53">IF(W57=1,0,IF(W57=2,1,IF(W57=3,2,IF(W57=0,10))))</f>
        <v>10</v>
      </c>
      <c r="AW57" s="6">
        <f t="shared" ref="AW57:AW65" si="54">IF(X57=1,0,IF(X57=2,1,IF(X57=3,2,IF(X57=0,10))))</f>
        <v>10</v>
      </c>
      <c r="AX57" s="6">
        <f t="shared" ref="AX57:AX65" si="55">IF(Y57=1,0,IF(Y57=2,1,IF(Y57=3,2,IF(Y57=0,10))))</f>
        <v>10</v>
      </c>
      <c r="AY57" s="6">
        <f t="shared" ref="AY57:AY65" si="56">IF(Z57=1,2,IF(Z57=2,1,IF(Z57=3,0,IF(Z57=0,10))))</f>
        <v>10</v>
      </c>
      <c r="AZ57" s="6">
        <f t="shared" ref="AZ57:AZ65" si="57">IF(AA57=1,0,IF(AA57=2,1,IF(AA57=3,2,IF(AA57=0,10))))</f>
        <v>10</v>
      </c>
      <c r="BA57" s="6">
        <f t="shared" ref="BA57:BA65" si="58">IF(AB57=1,0,IF(AB57=2,1,IF(AB57=3,2,IF(AB57=0,10))))</f>
        <v>10</v>
      </c>
      <c r="BB57" s="6">
        <f t="shared" ref="BB57:BB65" si="59">IF(AC57=1,0,IF(AC57=2,1,IF(AC57=3,2,IF(AC57=0,10))))</f>
        <v>10</v>
      </c>
      <c r="BC57" s="6">
        <f t="shared" ref="BC57:BC65" si="60">IF(AD57=1,2,IF(AD57=2,1,IF(AD57=3,0,IF(AD57=0,10))))</f>
        <v>10</v>
      </c>
      <c r="BD57" s="5">
        <f t="shared" ref="BD57:BD65" si="61">SUM(AG57,AL57,AQ57,AT57,BB57)</f>
        <v>50</v>
      </c>
      <c r="BE57" s="38" t="str">
        <f t="shared" si="35"/>
        <v>-</v>
      </c>
      <c r="BF57" s="38">
        <f t="shared" ref="BF57:BF65" si="62">SUM(AI57,AK57,AP57,AV57,AZ57)</f>
        <v>50</v>
      </c>
      <c r="BG57" s="38" t="str">
        <f t="shared" si="28"/>
        <v>-</v>
      </c>
      <c r="BH57" s="38">
        <f t="shared" ref="BH57:BH65" si="63">SUM(AF57,AN57,AS57,AY57,BC57)</f>
        <v>50</v>
      </c>
      <c r="BI57" s="38" t="str">
        <f t="shared" si="30"/>
        <v>-</v>
      </c>
      <c r="BJ57" s="38">
        <f t="shared" ref="BJ57:BJ65" si="64">SUM(AJ57,AO57,AR57,AW57,BA57)</f>
        <v>50</v>
      </c>
      <c r="BK57" s="38" t="str">
        <f t="shared" si="32"/>
        <v>-</v>
      </c>
      <c r="BL57" s="38">
        <f t="shared" ref="BL57:BL65" si="65">SUM(AE57,AH57,AM57,AU57,AX57)</f>
        <v>50</v>
      </c>
      <c r="BM57" s="38" t="str">
        <f t="shared" si="34"/>
        <v>-</v>
      </c>
    </row>
    <row r="58" spans="1:65" ht="18" customHeight="1" x14ac:dyDescent="0.4">
      <c r="A58" s="9" t="s">
        <v>170</v>
      </c>
      <c r="B58" s="129"/>
      <c r="C58" s="11"/>
      <c r="D58" s="12"/>
      <c r="E58" s="13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>
        <f t="shared" si="36"/>
        <v>10</v>
      </c>
      <c r="AF58" s="6">
        <f t="shared" si="37"/>
        <v>10</v>
      </c>
      <c r="AG58" s="6">
        <f t="shared" si="38"/>
        <v>10</v>
      </c>
      <c r="AH58" s="6">
        <f t="shared" si="39"/>
        <v>10</v>
      </c>
      <c r="AI58" s="6">
        <f t="shared" si="40"/>
        <v>10</v>
      </c>
      <c r="AJ58" s="6">
        <f t="shared" si="41"/>
        <v>10</v>
      </c>
      <c r="AK58" s="6">
        <f t="shared" si="42"/>
        <v>10</v>
      </c>
      <c r="AL58" s="6">
        <f t="shared" si="43"/>
        <v>10</v>
      </c>
      <c r="AM58" s="6">
        <f t="shared" si="44"/>
        <v>10</v>
      </c>
      <c r="AN58" s="6">
        <f t="shared" si="45"/>
        <v>10</v>
      </c>
      <c r="AO58" s="6">
        <f t="shared" si="46"/>
        <v>10</v>
      </c>
      <c r="AP58" s="6">
        <f t="shared" si="47"/>
        <v>10</v>
      </c>
      <c r="AQ58" s="6">
        <f t="shared" si="48"/>
        <v>10</v>
      </c>
      <c r="AR58" s="6">
        <f t="shared" si="49"/>
        <v>10</v>
      </c>
      <c r="AS58" s="6">
        <f t="shared" si="50"/>
        <v>10</v>
      </c>
      <c r="AT58" s="6">
        <f t="shared" si="51"/>
        <v>10</v>
      </c>
      <c r="AU58" s="6">
        <f t="shared" si="52"/>
        <v>10</v>
      </c>
      <c r="AV58" s="6">
        <f t="shared" si="53"/>
        <v>10</v>
      </c>
      <c r="AW58" s="6">
        <f t="shared" si="54"/>
        <v>10</v>
      </c>
      <c r="AX58" s="6">
        <f t="shared" si="55"/>
        <v>10</v>
      </c>
      <c r="AY58" s="6">
        <f t="shared" si="56"/>
        <v>10</v>
      </c>
      <c r="AZ58" s="6">
        <f t="shared" si="57"/>
        <v>10</v>
      </c>
      <c r="BA58" s="6">
        <f t="shared" si="58"/>
        <v>10</v>
      </c>
      <c r="BB58" s="6">
        <f t="shared" si="59"/>
        <v>10</v>
      </c>
      <c r="BC58" s="6">
        <f t="shared" si="60"/>
        <v>10</v>
      </c>
      <c r="BD58" s="5">
        <f t="shared" si="61"/>
        <v>50</v>
      </c>
      <c r="BE58" s="38" t="str">
        <f t="shared" si="35"/>
        <v>-</v>
      </c>
      <c r="BF58" s="38">
        <f t="shared" si="62"/>
        <v>50</v>
      </c>
      <c r="BG58" s="38" t="str">
        <f t="shared" si="28"/>
        <v>-</v>
      </c>
      <c r="BH58" s="38">
        <f t="shared" si="63"/>
        <v>50</v>
      </c>
      <c r="BI58" s="38" t="str">
        <f t="shared" si="30"/>
        <v>-</v>
      </c>
      <c r="BJ58" s="38">
        <f t="shared" si="64"/>
        <v>50</v>
      </c>
      <c r="BK58" s="38" t="str">
        <f t="shared" si="32"/>
        <v>-</v>
      </c>
      <c r="BL58" s="38">
        <f t="shared" si="65"/>
        <v>50</v>
      </c>
      <c r="BM58" s="38" t="str">
        <f t="shared" si="34"/>
        <v>-</v>
      </c>
    </row>
    <row r="59" spans="1:65" ht="18" customHeight="1" x14ac:dyDescent="0.4">
      <c r="A59" s="9" t="s">
        <v>171</v>
      </c>
      <c r="B59" s="129"/>
      <c r="C59" s="11"/>
      <c r="D59" s="12"/>
      <c r="E59" s="13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>
        <f t="shared" si="36"/>
        <v>10</v>
      </c>
      <c r="AF59" s="6">
        <f t="shared" si="37"/>
        <v>10</v>
      </c>
      <c r="AG59" s="6">
        <f t="shared" si="38"/>
        <v>10</v>
      </c>
      <c r="AH59" s="6">
        <f t="shared" si="39"/>
        <v>10</v>
      </c>
      <c r="AI59" s="6">
        <f t="shared" si="40"/>
        <v>10</v>
      </c>
      <c r="AJ59" s="6">
        <f t="shared" si="41"/>
        <v>10</v>
      </c>
      <c r="AK59" s="6">
        <f t="shared" si="42"/>
        <v>10</v>
      </c>
      <c r="AL59" s="6">
        <f t="shared" si="43"/>
        <v>10</v>
      </c>
      <c r="AM59" s="6">
        <f t="shared" si="44"/>
        <v>10</v>
      </c>
      <c r="AN59" s="6">
        <f t="shared" si="45"/>
        <v>10</v>
      </c>
      <c r="AO59" s="6">
        <f t="shared" si="46"/>
        <v>10</v>
      </c>
      <c r="AP59" s="6">
        <f t="shared" si="47"/>
        <v>10</v>
      </c>
      <c r="AQ59" s="6">
        <f t="shared" si="48"/>
        <v>10</v>
      </c>
      <c r="AR59" s="6">
        <f t="shared" si="49"/>
        <v>10</v>
      </c>
      <c r="AS59" s="6">
        <f t="shared" si="50"/>
        <v>10</v>
      </c>
      <c r="AT59" s="6">
        <f t="shared" si="51"/>
        <v>10</v>
      </c>
      <c r="AU59" s="6">
        <f t="shared" si="52"/>
        <v>10</v>
      </c>
      <c r="AV59" s="6">
        <f t="shared" si="53"/>
        <v>10</v>
      </c>
      <c r="AW59" s="6">
        <f t="shared" si="54"/>
        <v>10</v>
      </c>
      <c r="AX59" s="6">
        <f t="shared" si="55"/>
        <v>10</v>
      </c>
      <c r="AY59" s="6">
        <f t="shared" si="56"/>
        <v>10</v>
      </c>
      <c r="AZ59" s="6">
        <f t="shared" si="57"/>
        <v>10</v>
      </c>
      <c r="BA59" s="6">
        <f t="shared" si="58"/>
        <v>10</v>
      </c>
      <c r="BB59" s="6">
        <f t="shared" si="59"/>
        <v>10</v>
      </c>
      <c r="BC59" s="6">
        <f t="shared" si="60"/>
        <v>10</v>
      </c>
      <c r="BD59" s="5">
        <f t="shared" si="61"/>
        <v>50</v>
      </c>
      <c r="BE59" s="38" t="str">
        <f t="shared" si="35"/>
        <v>-</v>
      </c>
      <c r="BF59" s="38">
        <f t="shared" si="62"/>
        <v>50</v>
      </c>
      <c r="BG59" s="38" t="str">
        <f t="shared" si="28"/>
        <v>-</v>
      </c>
      <c r="BH59" s="38">
        <f t="shared" si="63"/>
        <v>50</v>
      </c>
      <c r="BI59" s="38" t="str">
        <f t="shared" si="30"/>
        <v>-</v>
      </c>
      <c r="BJ59" s="38">
        <f t="shared" si="64"/>
        <v>50</v>
      </c>
      <c r="BK59" s="38" t="str">
        <f t="shared" si="32"/>
        <v>-</v>
      </c>
      <c r="BL59" s="38">
        <f t="shared" si="65"/>
        <v>50</v>
      </c>
      <c r="BM59" s="38" t="str">
        <f t="shared" si="34"/>
        <v>-</v>
      </c>
    </row>
    <row r="60" spans="1:65" ht="18" customHeight="1" x14ac:dyDescent="0.4">
      <c r="A60" s="9" t="s">
        <v>172</v>
      </c>
      <c r="B60" s="129"/>
      <c r="C60" s="11"/>
      <c r="D60" s="12"/>
      <c r="E60" s="13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>
        <f t="shared" si="36"/>
        <v>10</v>
      </c>
      <c r="AF60" s="6">
        <f t="shared" si="37"/>
        <v>10</v>
      </c>
      <c r="AG60" s="6">
        <f t="shared" si="38"/>
        <v>10</v>
      </c>
      <c r="AH60" s="6">
        <f t="shared" si="39"/>
        <v>10</v>
      </c>
      <c r="AI60" s="6">
        <f t="shared" si="40"/>
        <v>10</v>
      </c>
      <c r="AJ60" s="6">
        <f t="shared" si="41"/>
        <v>10</v>
      </c>
      <c r="AK60" s="6">
        <f t="shared" si="42"/>
        <v>10</v>
      </c>
      <c r="AL60" s="6">
        <f t="shared" si="43"/>
        <v>10</v>
      </c>
      <c r="AM60" s="6">
        <f t="shared" si="44"/>
        <v>10</v>
      </c>
      <c r="AN60" s="6">
        <f t="shared" si="45"/>
        <v>10</v>
      </c>
      <c r="AO60" s="6">
        <f t="shared" si="46"/>
        <v>10</v>
      </c>
      <c r="AP60" s="6">
        <f t="shared" si="47"/>
        <v>10</v>
      </c>
      <c r="AQ60" s="6">
        <f t="shared" si="48"/>
        <v>10</v>
      </c>
      <c r="AR60" s="6">
        <f t="shared" si="49"/>
        <v>10</v>
      </c>
      <c r="AS60" s="6">
        <f t="shared" si="50"/>
        <v>10</v>
      </c>
      <c r="AT60" s="6">
        <f t="shared" si="51"/>
        <v>10</v>
      </c>
      <c r="AU60" s="6">
        <f t="shared" si="52"/>
        <v>10</v>
      </c>
      <c r="AV60" s="6">
        <f t="shared" si="53"/>
        <v>10</v>
      </c>
      <c r="AW60" s="6">
        <f t="shared" si="54"/>
        <v>10</v>
      </c>
      <c r="AX60" s="6">
        <f t="shared" si="55"/>
        <v>10</v>
      </c>
      <c r="AY60" s="6">
        <f t="shared" si="56"/>
        <v>10</v>
      </c>
      <c r="AZ60" s="6">
        <f t="shared" si="57"/>
        <v>10</v>
      </c>
      <c r="BA60" s="6">
        <f t="shared" si="58"/>
        <v>10</v>
      </c>
      <c r="BB60" s="6">
        <f t="shared" si="59"/>
        <v>10</v>
      </c>
      <c r="BC60" s="6">
        <f t="shared" si="60"/>
        <v>10</v>
      </c>
      <c r="BD60" s="5">
        <f t="shared" si="61"/>
        <v>50</v>
      </c>
      <c r="BE60" s="38" t="str">
        <f t="shared" si="35"/>
        <v>-</v>
      </c>
      <c r="BF60" s="38">
        <f t="shared" si="62"/>
        <v>50</v>
      </c>
      <c r="BG60" s="38" t="str">
        <f t="shared" si="28"/>
        <v>-</v>
      </c>
      <c r="BH60" s="38">
        <f t="shared" si="63"/>
        <v>50</v>
      </c>
      <c r="BI60" s="38" t="str">
        <f t="shared" si="30"/>
        <v>-</v>
      </c>
      <c r="BJ60" s="38">
        <f t="shared" si="64"/>
        <v>50</v>
      </c>
      <c r="BK60" s="38" t="str">
        <f t="shared" si="32"/>
        <v>-</v>
      </c>
      <c r="BL60" s="38">
        <f t="shared" si="65"/>
        <v>50</v>
      </c>
      <c r="BM60" s="38" t="str">
        <f t="shared" si="34"/>
        <v>-</v>
      </c>
    </row>
    <row r="61" spans="1:65" ht="18" customHeight="1" x14ac:dyDescent="0.4">
      <c r="A61" s="9" t="s">
        <v>173</v>
      </c>
      <c r="B61" s="129"/>
      <c r="C61" s="11"/>
      <c r="D61" s="12"/>
      <c r="E61" s="13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>
        <f t="shared" si="36"/>
        <v>10</v>
      </c>
      <c r="AF61" s="6">
        <f t="shared" si="37"/>
        <v>10</v>
      </c>
      <c r="AG61" s="6">
        <f t="shared" si="38"/>
        <v>10</v>
      </c>
      <c r="AH61" s="6">
        <f t="shared" si="39"/>
        <v>10</v>
      </c>
      <c r="AI61" s="6">
        <f t="shared" si="40"/>
        <v>10</v>
      </c>
      <c r="AJ61" s="6">
        <f t="shared" si="41"/>
        <v>10</v>
      </c>
      <c r="AK61" s="6">
        <f t="shared" si="42"/>
        <v>10</v>
      </c>
      <c r="AL61" s="6">
        <f t="shared" si="43"/>
        <v>10</v>
      </c>
      <c r="AM61" s="6">
        <f t="shared" si="44"/>
        <v>10</v>
      </c>
      <c r="AN61" s="6">
        <f t="shared" si="45"/>
        <v>10</v>
      </c>
      <c r="AO61" s="6">
        <f t="shared" si="46"/>
        <v>10</v>
      </c>
      <c r="AP61" s="6">
        <f t="shared" si="47"/>
        <v>10</v>
      </c>
      <c r="AQ61" s="6">
        <f t="shared" si="48"/>
        <v>10</v>
      </c>
      <c r="AR61" s="6">
        <f t="shared" si="49"/>
        <v>10</v>
      </c>
      <c r="AS61" s="6">
        <f t="shared" si="50"/>
        <v>10</v>
      </c>
      <c r="AT61" s="6">
        <f t="shared" si="51"/>
        <v>10</v>
      </c>
      <c r="AU61" s="6">
        <f t="shared" si="52"/>
        <v>10</v>
      </c>
      <c r="AV61" s="6">
        <f t="shared" si="53"/>
        <v>10</v>
      </c>
      <c r="AW61" s="6">
        <f t="shared" si="54"/>
        <v>10</v>
      </c>
      <c r="AX61" s="6">
        <f t="shared" si="55"/>
        <v>10</v>
      </c>
      <c r="AY61" s="6">
        <f t="shared" si="56"/>
        <v>10</v>
      </c>
      <c r="AZ61" s="6">
        <f t="shared" si="57"/>
        <v>10</v>
      </c>
      <c r="BA61" s="6">
        <f t="shared" si="58"/>
        <v>10</v>
      </c>
      <c r="BB61" s="6">
        <f t="shared" si="59"/>
        <v>10</v>
      </c>
      <c r="BC61" s="6">
        <f t="shared" si="60"/>
        <v>10</v>
      </c>
      <c r="BD61" s="5">
        <f t="shared" si="61"/>
        <v>50</v>
      </c>
      <c r="BE61" s="38" t="str">
        <f t="shared" si="35"/>
        <v>-</v>
      </c>
      <c r="BF61" s="38">
        <f t="shared" si="62"/>
        <v>50</v>
      </c>
      <c r="BG61" s="38" t="str">
        <f t="shared" si="28"/>
        <v>-</v>
      </c>
      <c r="BH61" s="38">
        <f t="shared" si="63"/>
        <v>50</v>
      </c>
      <c r="BI61" s="38" t="str">
        <f t="shared" si="30"/>
        <v>-</v>
      </c>
      <c r="BJ61" s="38">
        <f t="shared" si="64"/>
        <v>50</v>
      </c>
      <c r="BK61" s="38" t="str">
        <f t="shared" si="32"/>
        <v>-</v>
      </c>
      <c r="BL61" s="38">
        <f t="shared" si="65"/>
        <v>50</v>
      </c>
      <c r="BM61" s="38" t="str">
        <f t="shared" si="34"/>
        <v>-</v>
      </c>
    </row>
    <row r="62" spans="1:65" ht="18" customHeight="1" x14ac:dyDescent="0.4">
      <c r="A62" s="9" t="s">
        <v>174</v>
      </c>
      <c r="B62" s="129"/>
      <c r="C62" s="11"/>
      <c r="D62" s="12"/>
      <c r="E62" s="13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>
        <f t="shared" si="36"/>
        <v>10</v>
      </c>
      <c r="AF62" s="6">
        <f t="shared" si="37"/>
        <v>10</v>
      </c>
      <c r="AG62" s="6">
        <f t="shared" si="38"/>
        <v>10</v>
      </c>
      <c r="AH62" s="6">
        <f t="shared" si="39"/>
        <v>10</v>
      </c>
      <c r="AI62" s="6">
        <f t="shared" si="40"/>
        <v>10</v>
      </c>
      <c r="AJ62" s="6">
        <f t="shared" si="41"/>
        <v>10</v>
      </c>
      <c r="AK62" s="6">
        <f t="shared" si="42"/>
        <v>10</v>
      </c>
      <c r="AL62" s="6">
        <f t="shared" si="43"/>
        <v>10</v>
      </c>
      <c r="AM62" s="6">
        <f t="shared" si="44"/>
        <v>10</v>
      </c>
      <c r="AN62" s="6">
        <f t="shared" si="45"/>
        <v>10</v>
      </c>
      <c r="AO62" s="6">
        <f t="shared" si="46"/>
        <v>10</v>
      </c>
      <c r="AP62" s="6">
        <f t="shared" si="47"/>
        <v>10</v>
      </c>
      <c r="AQ62" s="6">
        <f t="shared" si="48"/>
        <v>10</v>
      </c>
      <c r="AR62" s="6">
        <f t="shared" si="49"/>
        <v>10</v>
      </c>
      <c r="AS62" s="6">
        <f t="shared" si="50"/>
        <v>10</v>
      </c>
      <c r="AT62" s="6">
        <f t="shared" si="51"/>
        <v>10</v>
      </c>
      <c r="AU62" s="6">
        <f t="shared" si="52"/>
        <v>10</v>
      </c>
      <c r="AV62" s="6">
        <f t="shared" si="53"/>
        <v>10</v>
      </c>
      <c r="AW62" s="6">
        <f t="shared" si="54"/>
        <v>10</v>
      </c>
      <c r="AX62" s="6">
        <f t="shared" si="55"/>
        <v>10</v>
      </c>
      <c r="AY62" s="6">
        <f t="shared" si="56"/>
        <v>10</v>
      </c>
      <c r="AZ62" s="6">
        <f t="shared" si="57"/>
        <v>10</v>
      </c>
      <c r="BA62" s="6">
        <f t="shared" si="58"/>
        <v>10</v>
      </c>
      <c r="BB62" s="6">
        <f t="shared" si="59"/>
        <v>10</v>
      </c>
      <c r="BC62" s="6">
        <f t="shared" si="60"/>
        <v>10</v>
      </c>
      <c r="BD62" s="5">
        <f t="shared" si="61"/>
        <v>50</v>
      </c>
      <c r="BE62" s="38" t="str">
        <f t="shared" si="35"/>
        <v>-</v>
      </c>
      <c r="BF62" s="38">
        <f t="shared" si="62"/>
        <v>50</v>
      </c>
      <c r="BG62" s="38" t="str">
        <f t="shared" si="28"/>
        <v>-</v>
      </c>
      <c r="BH62" s="38">
        <f t="shared" si="63"/>
        <v>50</v>
      </c>
      <c r="BI62" s="38" t="str">
        <f t="shared" si="30"/>
        <v>-</v>
      </c>
      <c r="BJ62" s="38">
        <f t="shared" si="64"/>
        <v>50</v>
      </c>
      <c r="BK62" s="38" t="str">
        <f t="shared" si="32"/>
        <v>-</v>
      </c>
      <c r="BL62" s="38">
        <f t="shared" si="65"/>
        <v>50</v>
      </c>
      <c r="BM62" s="38" t="str">
        <f t="shared" si="34"/>
        <v>-</v>
      </c>
    </row>
    <row r="63" spans="1:65" ht="18" customHeight="1" x14ac:dyDescent="0.4">
      <c r="A63" s="9" t="s">
        <v>175</v>
      </c>
      <c r="B63" s="129"/>
      <c r="C63" s="11"/>
      <c r="D63" s="12"/>
      <c r="E63" s="13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>
        <f t="shared" si="36"/>
        <v>10</v>
      </c>
      <c r="AF63" s="6">
        <f t="shared" si="37"/>
        <v>10</v>
      </c>
      <c r="AG63" s="6">
        <f t="shared" si="38"/>
        <v>10</v>
      </c>
      <c r="AH63" s="6">
        <f t="shared" si="39"/>
        <v>10</v>
      </c>
      <c r="AI63" s="6">
        <f t="shared" si="40"/>
        <v>10</v>
      </c>
      <c r="AJ63" s="6">
        <f t="shared" si="41"/>
        <v>10</v>
      </c>
      <c r="AK63" s="6">
        <f t="shared" si="42"/>
        <v>10</v>
      </c>
      <c r="AL63" s="6">
        <f t="shared" si="43"/>
        <v>10</v>
      </c>
      <c r="AM63" s="6">
        <f t="shared" si="44"/>
        <v>10</v>
      </c>
      <c r="AN63" s="6">
        <f t="shared" si="45"/>
        <v>10</v>
      </c>
      <c r="AO63" s="6">
        <f t="shared" si="46"/>
        <v>10</v>
      </c>
      <c r="AP63" s="6">
        <f t="shared" si="47"/>
        <v>10</v>
      </c>
      <c r="AQ63" s="6">
        <f t="shared" si="48"/>
        <v>10</v>
      </c>
      <c r="AR63" s="6">
        <f t="shared" si="49"/>
        <v>10</v>
      </c>
      <c r="AS63" s="6">
        <f t="shared" si="50"/>
        <v>10</v>
      </c>
      <c r="AT63" s="6">
        <f t="shared" si="51"/>
        <v>10</v>
      </c>
      <c r="AU63" s="6">
        <f t="shared" si="52"/>
        <v>10</v>
      </c>
      <c r="AV63" s="6">
        <f t="shared" si="53"/>
        <v>10</v>
      </c>
      <c r="AW63" s="6">
        <f t="shared" si="54"/>
        <v>10</v>
      </c>
      <c r="AX63" s="6">
        <f t="shared" si="55"/>
        <v>10</v>
      </c>
      <c r="AY63" s="6">
        <f t="shared" si="56"/>
        <v>10</v>
      </c>
      <c r="AZ63" s="6">
        <f t="shared" si="57"/>
        <v>10</v>
      </c>
      <c r="BA63" s="6">
        <f t="shared" si="58"/>
        <v>10</v>
      </c>
      <c r="BB63" s="6">
        <f t="shared" si="59"/>
        <v>10</v>
      </c>
      <c r="BC63" s="6">
        <f t="shared" si="60"/>
        <v>10</v>
      </c>
      <c r="BD63" s="5">
        <f t="shared" si="61"/>
        <v>50</v>
      </c>
      <c r="BE63" s="38" t="str">
        <f t="shared" si="35"/>
        <v>-</v>
      </c>
      <c r="BF63" s="38">
        <f t="shared" si="62"/>
        <v>50</v>
      </c>
      <c r="BG63" s="38" t="str">
        <f t="shared" si="28"/>
        <v>-</v>
      </c>
      <c r="BH63" s="38">
        <f t="shared" si="63"/>
        <v>50</v>
      </c>
      <c r="BI63" s="38" t="str">
        <f t="shared" si="30"/>
        <v>-</v>
      </c>
      <c r="BJ63" s="38">
        <f t="shared" si="64"/>
        <v>50</v>
      </c>
      <c r="BK63" s="38" t="str">
        <f t="shared" si="32"/>
        <v>-</v>
      </c>
      <c r="BL63" s="38">
        <f t="shared" si="65"/>
        <v>50</v>
      </c>
      <c r="BM63" s="38" t="str">
        <f t="shared" si="34"/>
        <v>-</v>
      </c>
    </row>
    <row r="64" spans="1:65" ht="18" customHeight="1" x14ac:dyDescent="0.4">
      <c r="A64" s="9" t="s">
        <v>176</v>
      </c>
      <c r="B64" s="129"/>
      <c r="C64" s="11"/>
      <c r="D64" s="12"/>
      <c r="E64" s="13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>
        <f t="shared" si="36"/>
        <v>10</v>
      </c>
      <c r="AF64" s="6">
        <f t="shared" si="37"/>
        <v>10</v>
      </c>
      <c r="AG64" s="6">
        <f t="shared" si="38"/>
        <v>10</v>
      </c>
      <c r="AH64" s="6">
        <f t="shared" si="39"/>
        <v>10</v>
      </c>
      <c r="AI64" s="6">
        <f t="shared" si="40"/>
        <v>10</v>
      </c>
      <c r="AJ64" s="6">
        <f t="shared" si="41"/>
        <v>10</v>
      </c>
      <c r="AK64" s="6">
        <f t="shared" si="42"/>
        <v>10</v>
      </c>
      <c r="AL64" s="6">
        <f t="shared" si="43"/>
        <v>10</v>
      </c>
      <c r="AM64" s="6">
        <f t="shared" si="44"/>
        <v>10</v>
      </c>
      <c r="AN64" s="6">
        <f t="shared" si="45"/>
        <v>10</v>
      </c>
      <c r="AO64" s="6">
        <f t="shared" si="46"/>
        <v>10</v>
      </c>
      <c r="AP64" s="6">
        <f t="shared" si="47"/>
        <v>10</v>
      </c>
      <c r="AQ64" s="6">
        <f t="shared" si="48"/>
        <v>10</v>
      </c>
      <c r="AR64" s="6">
        <f t="shared" si="49"/>
        <v>10</v>
      </c>
      <c r="AS64" s="6">
        <f t="shared" si="50"/>
        <v>10</v>
      </c>
      <c r="AT64" s="6">
        <f t="shared" si="51"/>
        <v>10</v>
      </c>
      <c r="AU64" s="6">
        <f t="shared" si="52"/>
        <v>10</v>
      </c>
      <c r="AV64" s="6">
        <f t="shared" si="53"/>
        <v>10</v>
      </c>
      <c r="AW64" s="6">
        <f t="shared" si="54"/>
        <v>10</v>
      </c>
      <c r="AX64" s="6">
        <f t="shared" si="55"/>
        <v>10</v>
      </c>
      <c r="AY64" s="6">
        <f t="shared" si="56"/>
        <v>10</v>
      </c>
      <c r="AZ64" s="6">
        <f t="shared" si="57"/>
        <v>10</v>
      </c>
      <c r="BA64" s="6">
        <f t="shared" si="58"/>
        <v>10</v>
      </c>
      <c r="BB64" s="6">
        <f t="shared" si="59"/>
        <v>10</v>
      </c>
      <c r="BC64" s="6">
        <f t="shared" si="60"/>
        <v>10</v>
      </c>
      <c r="BD64" s="5">
        <f t="shared" si="61"/>
        <v>50</v>
      </c>
      <c r="BE64" s="38" t="str">
        <f t="shared" si="35"/>
        <v>-</v>
      </c>
      <c r="BF64" s="38">
        <f t="shared" si="62"/>
        <v>50</v>
      </c>
      <c r="BG64" s="38" t="str">
        <f t="shared" si="28"/>
        <v>-</v>
      </c>
      <c r="BH64" s="38">
        <f t="shared" si="63"/>
        <v>50</v>
      </c>
      <c r="BI64" s="38" t="str">
        <f t="shared" si="30"/>
        <v>-</v>
      </c>
      <c r="BJ64" s="38">
        <f t="shared" si="64"/>
        <v>50</v>
      </c>
      <c r="BK64" s="38" t="str">
        <f t="shared" si="32"/>
        <v>-</v>
      </c>
      <c r="BL64" s="38">
        <f t="shared" si="65"/>
        <v>50</v>
      </c>
      <c r="BM64" s="38" t="str">
        <f t="shared" si="34"/>
        <v>-</v>
      </c>
    </row>
    <row r="65" spans="1:65" ht="18" customHeight="1" x14ac:dyDescent="0.4">
      <c r="A65" s="9" t="s">
        <v>177</v>
      </c>
      <c r="B65" s="129"/>
      <c r="C65" s="11"/>
      <c r="D65" s="12"/>
      <c r="E65" s="13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>
        <f t="shared" si="36"/>
        <v>10</v>
      </c>
      <c r="AF65" s="6">
        <f t="shared" si="37"/>
        <v>10</v>
      </c>
      <c r="AG65" s="6">
        <f t="shared" si="38"/>
        <v>10</v>
      </c>
      <c r="AH65" s="6">
        <f t="shared" si="39"/>
        <v>10</v>
      </c>
      <c r="AI65" s="6">
        <f t="shared" si="40"/>
        <v>10</v>
      </c>
      <c r="AJ65" s="6">
        <f t="shared" si="41"/>
        <v>10</v>
      </c>
      <c r="AK65" s="6">
        <f t="shared" si="42"/>
        <v>10</v>
      </c>
      <c r="AL65" s="6">
        <f t="shared" si="43"/>
        <v>10</v>
      </c>
      <c r="AM65" s="6">
        <f t="shared" si="44"/>
        <v>10</v>
      </c>
      <c r="AN65" s="6">
        <f t="shared" si="45"/>
        <v>10</v>
      </c>
      <c r="AO65" s="6">
        <f t="shared" si="46"/>
        <v>10</v>
      </c>
      <c r="AP65" s="6">
        <f t="shared" si="47"/>
        <v>10</v>
      </c>
      <c r="AQ65" s="6">
        <f t="shared" si="48"/>
        <v>10</v>
      </c>
      <c r="AR65" s="6">
        <f t="shared" si="49"/>
        <v>10</v>
      </c>
      <c r="AS65" s="6">
        <f t="shared" si="50"/>
        <v>10</v>
      </c>
      <c r="AT65" s="6">
        <f t="shared" si="51"/>
        <v>10</v>
      </c>
      <c r="AU65" s="6">
        <f t="shared" si="52"/>
        <v>10</v>
      </c>
      <c r="AV65" s="6">
        <f t="shared" si="53"/>
        <v>10</v>
      </c>
      <c r="AW65" s="6">
        <f t="shared" si="54"/>
        <v>10</v>
      </c>
      <c r="AX65" s="6">
        <f t="shared" si="55"/>
        <v>10</v>
      </c>
      <c r="AY65" s="6">
        <f t="shared" si="56"/>
        <v>10</v>
      </c>
      <c r="AZ65" s="6">
        <f t="shared" si="57"/>
        <v>10</v>
      </c>
      <c r="BA65" s="6">
        <f t="shared" si="58"/>
        <v>10</v>
      </c>
      <c r="BB65" s="6">
        <f t="shared" si="59"/>
        <v>10</v>
      </c>
      <c r="BC65" s="6">
        <f t="shared" si="60"/>
        <v>10</v>
      </c>
      <c r="BD65" s="5">
        <f t="shared" si="61"/>
        <v>50</v>
      </c>
      <c r="BE65" s="38" t="str">
        <f t="shared" si="35"/>
        <v>-</v>
      </c>
      <c r="BF65" s="38">
        <f t="shared" si="62"/>
        <v>50</v>
      </c>
      <c r="BG65" s="38" t="str">
        <f t="shared" si="28"/>
        <v>-</v>
      </c>
      <c r="BH65" s="38">
        <f t="shared" si="63"/>
        <v>50</v>
      </c>
      <c r="BI65" s="38" t="str">
        <f t="shared" si="30"/>
        <v>-</v>
      </c>
      <c r="BJ65" s="38">
        <f t="shared" si="64"/>
        <v>50</v>
      </c>
      <c r="BK65" s="38" t="str">
        <f t="shared" si="32"/>
        <v>-</v>
      </c>
      <c r="BL65" s="38">
        <f t="shared" si="65"/>
        <v>50</v>
      </c>
      <c r="BM65" s="38" t="str">
        <f t="shared" si="34"/>
        <v>-</v>
      </c>
    </row>
  </sheetData>
  <sheetProtection password="CE28" sheet="1"/>
  <protectedRanges>
    <protectedRange sqref="AB1:BM3" name="ช่วง10"/>
    <protectedRange sqref="C2:M2" name="ช่วง8"/>
    <protectedRange sqref="C2:E2" name="ช่วง6"/>
    <protectedRange sqref="C1:M1" name="ช่วง4"/>
    <protectedRange sqref="B7:AD65" name="ช่วง1"/>
    <protectedRange sqref="S1 U1 Q2 V2 AB1:AB3" name="ช่วง2"/>
    <protectedRange sqref="C1:C3" name="ช่วง3"/>
    <protectedRange sqref="AB3:BM3" name="ช่วง5"/>
    <protectedRange sqref="C3:E3" name="ช่วง7"/>
    <protectedRange sqref="C3:M3" name="ช่วง9"/>
  </protectedRanges>
  <mergeCells count="23">
    <mergeCell ref="A5:A6"/>
    <mergeCell ref="B5:B6"/>
    <mergeCell ref="A4:E4"/>
    <mergeCell ref="BK4:BK6"/>
    <mergeCell ref="BI4:BI6"/>
    <mergeCell ref="BE4:BE6"/>
    <mergeCell ref="BG4:BG6"/>
    <mergeCell ref="C5:E6"/>
    <mergeCell ref="F4:AD4"/>
    <mergeCell ref="F5:AD5"/>
    <mergeCell ref="AB3:BM3"/>
    <mergeCell ref="BM4:BM6"/>
    <mergeCell ref="AB2:BM2"/>
    <mergeCell ref="AB1:BM1"/>
    <mergeCell ref="W1:Z1"/>
    <mergeCell ref="Q3:W3"/>
    <mergeCell ref="X3:AA3"/>
    <mergeCell ref="C1:M1"/>
    <mergeCell ref="C2:M2"/>
    <mergeCell ref="C3:M3"/>
    <mergeCell ref="N1:R1"/>
    <mergeCell ref="N2:P2"/>
    <mergeCell ref="R2:U2"/>
  </mergeCells>
  <phoneticPr fontId="7" type="noConversion"/>
  <pageMargins left="0.67" right="0.31" top="0.6692913385826772" bottom="1.02" header="0.43307086614173229" footer="0.23622047244094491"/>
  <pageSetup paperSize="9" fitToHeight="0" orientation="landscape" horizontalDpi="4294967293" r:id="rId1"/>
  <headerFooter alignWithMargins="0">
    <oddHeader>&amp;R&amp;P</oddHeader>
    <oddFooter xml:space="preserve">&amp;Lลงชื่อ..........................................ครูที่ปรึกษา
      &amp;Cลงชื่อ............................................ครูที่ปรึกษา
      &amp;Rลงชื่อ......................................หัวหน้าระดับ
  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51"/>
  <sheetViews>
    <sheetView workbookViewId="0">
      <selection activeCell="U13" sqref="U13"/>
    </sheetView>
  </sheetViews>
  <sheetFormatPr defaultRowHeight="23.25" x14ac:dyDescent="0.5"/>
  <cols>
    <col min="1" max="1" width="3.7109375" style="115" customWidth="1"/>
    <col min="2" max="2" width="6.140625" style="115" customWidth="1"/>
    <col min="3" max="3" width="7" style="115" customWidth="1"/>
    <col min="4" max="4" width="9" style="115" customWidth="1"/>
    <col min="5" max="5" width="10.7109375" style="115" customWidth="1"/>
    <col min="6" max="6" width="12" style="115" customWidth="1"/>
    <col min="7" max="7" width="6.85546875" style="115" customWidth="1"/>
    <col min="8" max="14" width="7.28515625" style="115" customWidth="1"/>
    <col min="15" max="15" width="7" style="115" customWidth="1"/>
    <col min="16" max="17" width="7.28515625" style="115" customWidth="1"/>
    <col min="18" max="18" width="7.7109375" style="115" customWidth="1"/>
    <col min="19" max="19" width="7" style="115" customWidth="1"/>
    <col min="20" max="20" width="11" style="115" customWidth="1"/>
    <col min="21" max="16384" width="9.140625" style="115"/>
  </cols>
  <sheetData>
    <row r="1" spans="1:63" ht="27.75" customHeight="1" x14ac:dyDescent="0.5">
      <c r="A1" s="192" t="str">
        <f>นักเรียนประเมิน!B1</f>
        <v>โรงเรียน</v>
      </c>
      <c r="B1" s="192"/>
      <c r="C1" s="208" t="str">
        <f>IF(นักเรียนประเมิน!C1=0," ",นักเรียนประเมิน!C1)</f>
        <v>ขามแก่นนคร</v>
      </c>
      <c r="D1" s="208"/>
      <c r="E1" s="208"/>
      <c r="F1" s="208"/>
      <c r="G1" s="208"/>
      <c r="H1" s="208"/>
      <c r="I1" s="192" t="s">
        <v>36</v>
      </c>
      <c r="J1" s="192"/>
      <c r="K1" s="192"/>
      <c r="L1" s="69">
        <f>IF(นักเรียนประเมิน!S1=0," ",นักเรียนประเมิน!S1)</f>
        <v>2</v>
      </c>
      <c r="M1" s="71" t="s">
        <v>37</v>
      </c>
      <c r="N1" s="69" t="str">
        <f>IF(นักเรียนประเมิน!U1=0," ",นักเรียนประเมิน!U1)</f>
        <v xml:space="preserve"> 2/4</v>
      </c>
      <c r="P1" s="192" t="s">
        <v>39</v>
      </c>
      <c r="Q1" s="192"/>
      <c r="R1" s="193" t="str">
        <f>IF(นักเรียนประเมิน!AB1=0," ",นักเรียนประเมิน!AB1)</f>
        <v xml:space="preserve"> </v>
      </c>
      <c r="S1" s="193"/>
      <c r="T1" s="19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</row>
    <row r="2" spans="1:63" ht="20.25" customHeight="1" x14ac:dyDescent="0.5">
      <c r="A2" s="192" t="str">
        <f>นักเรียนประเมิน!B2</f>
        <v>สังกัด</v>
      </c>
      <c r="B2" s="192"/>
      <c r="C2" s="208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8"/>
      <c r="E2" s="208"/>
      <c r="F2" s="208"/>
      <c r="G2" s="208"/>
      <c r="H2" s="208"/>
      <c r="I2" s="66"/>
      <c r="J2" s="192" t="s">
        <v>43</v>
      </c>
      <c r="K2" s="192"/>
      <c r="L2" s="69" t="str">
        <f>IF(นักเรียนประเมิน!Q2=0," ",นักเรียนประเมิน!Q2)</f>
        <v xml:space="preserve"> </v>
      </c>
      <c r="M2" s="69"/>
      <c r="P2" s="66"/>
      <c r="R2" s="193" t="str">
        <f>IF(นักเรียนประเมิน!AB2=0," ",นักเรียนประเมิน!AB2)</f>
        <v xml:space="preserve"> </v>
      </c>
      <c r="S2" s="193"/>
      <c r="T2" s="193"/>
      <c r="U2" s="66"/>
      <c r="V2" s="66"/>
      <c r="W2" s="66"/>
      <c r="X2" s="66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</row>
    <row r="3" spans="1:63" s="116" customFormat="1" ht="23.25" customHeight="1" x14ac:dyDescent="0.45">
      <c r="A3" s="66"/>
      <c r="B3" s="66"/>
      <c r="C3" s="208" t="str">
        <f>IF(นักเรียนประเมิน!C3=0," ",นักเรียนประเมิน!C3)</f>
        <v xml:space="preserve"> </v>
      </c>
      <c r="D3" s="208"/>
      <c r="E3" s="208"/>
      <c r="F3" s="208"/>
      <c r="G3" s="208"/>
      <c r="H3" s="208"/>
      <c r="I3" s="66"/>
      <c r="J3" s="217" t="s">
        <v>44</v>
      </c>
      <c r="K3" s="217"/>
      <c r="L3" s="69">
        <f>IF(นักเรียนประเมิน!V2=0," ",นักเรียนประเมิน!V2)</f>
        <v>58</v>
      </c>
      <c r="M3" s="91"/>
      <c r="N3" s="66"/>
      <c r="O3" s="70"/>
      <c r="P3" s="216" t="s">
        <v>40</v>
      </c>
      <c r="Q3" s="216"/>
      <c r="R3" s="193" t="str">
        <f>IF(นักเรียนประเมิน!AB3=0," ",นักเรียนประเมิน!AB3)</f>
        <v xml:space="preserve"> </v>
      </c>
      <c r="S3" s="193"/>
      <c r="T3" s="193"/>
      <c r="U3" s="117"/>
      <c r="V3" s="118"/>
      <c r="W3" s="84"/>
      <c r="X3" s="84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</row>
    <row r="4" spans="1:63" s="118" customFormat="1" ht="21.75" customHeight="1" x14ac:dyDescent="0.45">
      <c r="A4" s="223" t="s">
        <v>126</v>
      </c>
      <c r="B4" s="223"/>
      <c r="C4" s="223"/>
      <c r="D4" s="223"/>
      <c r="E4" s="223"/>
      <c r="F4" s="225" t="s">
        <v>102</v>
      </c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</row>
    <row r="5" spans="1:63" s="118" customFormat="1" ht="21.75" customHeight="1" x14ac:dyDescent="0.45">
      <c r="A5" s="223"/>
      <c r="B5" s="223"/>
      <c r="C5" s="223"/>
      <c r="D5" s="223"/>
      <c r="E5" s="223"/>
      <c r="F5" s="225" t="s">
        <v>154</v>
      </c>
      <c r="G5" s="225"/>
      <c r="H5" s="225"/>
      <c r="I5" s="225"/>
      <c r="J5" s="225"/>
      <c r="K5" s="225"/>
      <c r="L5" s="225"/>
      <c r="M5" s="225"/>
      <c r="N5" s="225"/>
      <c r="O5" s="225"/>
      <c r="P5" s="225" t="s">
        <v>103</v>
      </c>
      <c r="Q5" s="225"/>
      <c r="R5" s="225"/>
      <c r="S5" s="225"/>
      <c r="T5" s="225"/>
    </row>
    <row r="6" spans="1:63" s="118" customFormat="1" ht="24" customHeight="1" x14ac:dyDescent="0.45">
      <c r="A6" s="223"/>
      <c r="B6" s="223"/>
      <c r="C6" s="223"/>
      <c r="D6" s="223"/>
      <c r="E6" s="223"/>
      <c r="F6" s="224" t="s">
        <v>104</v>
      </c>
      <c r="G6" s="224"/>
      <c r="H6" s="119" t="s">
        <v>106</v>
      </c>
      <c r="I6" s="224" t="s">
        <v>105</v>
      </c>
      <c r="J6" s="224"/>
      <c r="K6" s="227" t="s">
        <v>147</v>
      </c>
      <c r="L6" s="228"/>
      <c r="M6" s="228"/>
      <c r="N6" s="228"/>
      <c r="O6" s="229"/>
      <c r="P6" s="226" t="s">
        <v>107</v>
      </c>
      <c r="Q6" s="226"/>
      <c r="R6" s="226"/>
      <c r="S6" s="226"/>
      <c r="T6" s="226"/>
    </row>
    <row r="7" spans="1:63" s="123" customFormat="1" ht="93" x14ac:dyDescent="0.45">
      <c r="A7" s="120" t="s">
        <v>108</v>
      </c>
      <c r="B7" s="120" t="s">
        <v>84</v>
      </c>
      <c r="C7" s="222" t="s">
        <v>109</v>
      </c>
      <c r="D7" s="222"/>
      <c r="E7" s="222"/>
      <c r="F7" s="121" t="s">
        <v>110</v>
      </c>
      <c r="G7" s="121" t="s">
        <v>111</v>
      </c>
      <c r="H7" s="121" t="s">
        <v>114</v>
      </c>
      <c r="I7" s="121" t="s">
        <v>112</v>
      </c>
      <c r="J7" s="121" t="s">
        <v>113</v>
      </c>
      <c r="K7" s="122" t="s">
        <v>148</v>
      </c>
      <c r="L7" s="122" t="s">
        <v>150</v>
      </c>
      <c r="M7" s="122" t="s">
        <v>151</v>
      </c>
      <c r="N7" s="122" t="s">
        <v>152</v>
      </c>
      <c r="O7" s="122" t="s">
        <v>153</v>
      </c>
      <c r="P7" s="121" t="s">
        <v>115</v>
      </c>
      <c r="Q7" s="121" t="s">
        <v>116</v>
      </c>
      <c r="R7" s="121" t="s">
        <v>82</v>
      </c>
      <c r="S7" s="121" t="s">
        <v>117</v>
      </c>
      <c r="T7" s="121" t="s">
        <v>118</v>
      </c>
    </row>
    <row r="8" spans="1:63" s="124" customFormat="1" ht="21" x14ac:dyDescent="0.45">
      <c r="A8" s="55" t="str">
        <f>นักเรียนประเมิน!A7</f>
        <v>1</v>
      </c>
      <c r="B8" s="45">
        <f>นักเรียนประเมิน!B7</f>
        <v>22740</v>
      </c>
      <c r="C8" s="46" t="str">
        <f>นักเรียนประเมิน!C7</f>
        <v>เด็กชาย</v>
      </c>
      <c r="D8" s="47" t="str">
        <f>นักเรียนประเมิน!D7</f>
        <v>ธีรภัทร</v>
      </c>
      <c r="E8" s="48" t="str">
        <f>นักเรียนประเมิน!E7</f>
        <v>สุขอุดม</v>
      </c>
      <c r="F8" s="52">
        <f>บันทึกคัดกรองตามเกณฑ์!F7</f>
        <v>0</v>
      </c>
      <c r="G8" s="53" t="str">
        <f>บันทึกคัดกรองตามเกณฑ์!AB7</f>
        <v>-</v>
      </c>
      <c r="H8" s="53" t="str">
        <f>บันทึกคัดกรองตามเกณฑ์!AC7</f>
        <v>-</v>
      </c>
      <c r="I8" s="53" t="str">
        <f>บันทึกคัดกรองตามเกณฑ์!AD7</f>
        <v>-</v>
      </c>
      <c r="J8" s="53" t="str">
        <f>บันทึกคัดกรองตามเกณฑ์!AE7</f>
        <v>-</v>
      </c>
      <c r="K8" s="53" t="str">
        <f>บันทึกคัดกรองตามเกณฑ์!AF7</f>
        <v>-</v>
      </c>
      <c r="L8" s="53" t="str">
        <f>บันทึกคัดกรองตามเกณฑ์!AG7</f>
        <v>-</v>
      </c>
      <c r="M8" s="53" t="str">
        <f>บันทึกคัดกรองตามเกณฑ์!AH7</f>
        <v>-</v>
      </c>
      <c r="N8" s="53" t="str">
        <f>บันทึกคัดกรองตามเกณฑ์!AI7</f>
        <v>-</v>
      </c>
      <c r="O8" s="53" t="str">
        <f>บันทึกคัดกรองตามเกณฑ์!AJ7</f>
        <v>-</v>
      </c>
      <c r="P8" s="54" t="e">
        <f>รายงานSDQ5ด้าน!I7</f>
        <v>#VALUE!</v>
      </c>
      <c r="Q8" s="54" t="e">
        <f>รายงานSDQ5ด้าน!L7</f>
        <v>#VALUE!</v>
      </c>
      <c r="R8" s="54" t="e">
        <f>รายงานSDQ5ด้าน!O7</f>
        <v>#VALUE!</v>
      </c>
      <c r="S8" s="54" t="e">
        <f>รายงานSDQ5ด้าน!R7</f>
        <v>#VALUE!</v>
      </c>
      <c r="T8" s="54" t="e">
        <f>รายงานSDQ5ด้าน!U7</f>
        <v>#VALUE!</v>
      </c>
    </row>
    <row r="9" spans="1:63" s="124" customFormat="1" ht="21" x14ac:dyDescent="0.45">
      <c r="A9" s="55" t="str">
        <f>นักเรียนประเมิน!A8</f>
        <v>2</v>
      </c>
      <c r="B9" s="45">
        <f>นักเรียนประเมิน!B8</f>
        <v>22743</v>
      </c>
      <c r="C9" s="46" t="str">
        <f>นักเรียนประเมิน!C8</f>
        <v>เด็กชาย</v>
      </c>
      <c r="D9" s="47" t="str">
        <f>นักเรียนประเมิน!D8</f>
        <v>ปิยะราช</v>
      </c>
      <c r="E9" s="48" t="str">
        <f>นักเรียนประเมิน!E8</f>
        <v>เพียช่อ</v>
      </c>
      <c r="F9" s="52">
        <f>บันทึกคัดกรองตามเกณฑ์!F8</f>
        <v>0</v>
      </c>
      <c r="G9" s="53" t="str">
        <f>บันทึกคัดกรองตามเกณฑ์!AB8</f>
        <v>-</v>
      </c>
      <c r="H9" s="53" t="str">
        <f>บันทึกคัดกรองตามเกณฑ์!AC8</f>
        <v>-</v>
      </c>
      <c r="I9" s="53" t="str">
        <f>บันทึกคัดกรองตามเกณฑ์!AD8</f>
        <v>-</v>
      </c>
      <c r="J9" s="53" t="str">
        <f>บันทึกคัดกรองตามเกณฑ์!AE8</f>
        <v>-</v>
      </c>
      <c r="K9" s="53" t="str">
        <f>บันทึกคัดกรองตามเกณฑ์!AF8</f>
        <v>-</v>
      </c>
      <c r="L9" s="53" t="str">
        <f>บันทึกคัดกรองตามเกณฑ์!AG8</f>
        <v>-</v>
      </c>
      <c r="M9" s="53" t="str">
        <f>บันทึกคัดกรองตามเกณฑ์!AH8</f>
        <v>-</v>
      </c>
      <c r="N9" s="53" t="str">
        <f>บันทึกคัดกรองตามเกณฑ์!AI8</f>
        <v>-</v>
      </c>
      <c r="O9" s="53" t="str">
        <f>บันทึกคัดกรองตามเกณฑ์!AJ8</f>
        <v>-</v>
      </c>
      <c r="P9" s="54" t="e">
        <f>รายงานSDQ5ด้าน!I8</f>
        <v>#VALUE!</v>
      </c>
      <c r="Q9" s="54" t="e">
        <f>รายงานSDQ5ด้าน!L8</f>
        <v>#VALUE!</v>
      </c>
      <c r="R9" s="54" t="e">
        <f>รายงานSDQ5ด้าน!O8</f>
        <v>#VALUE!</v>
      </c>
      <c r="S9" s="54" t="e">
        <f>รายงานSDQ5ด้าน!R8</f>
        <v>#VALUE!</v>
      </c>
      <c r="T9" s="54" t="e">
        <f>รายงานSDQ5ด้าน!U8</f>
        <v>#VALUE!</v>
      </c>
    </row>
    <row r="10" spans="1:63" s="124" customFormat="1" ht="21" x14ac:dyDescent="0.45">
      <c r="A10" s="55" t="str">
        <f>นักเรียนประเมิน!A9</f>
        <v>3</v>
      </c>
      <c r="B10" s="45">
        <f>นักเรียนประเมิน!B9</f>
        <v>22836</v>
      </c>
      <c r="C10" s="46" t="str">
        <f>นักเรียนประเมิน!C9</f>
        <v>เด็กชาย</v>
      </c>
      <c r="D10" s="47" t="str">
        <f>นักเรียนประเมิน!D9</f>
        <v>ธีระ</v>
      </c>
      <c r="E10" s="48" t="str">
        <f>นักเรียนประเมิน!E9</f>
        <v>อัมพวา</v>
      </c>
      <c r="F10" s="52">
        <f>บันทึกคัดกรองตามเกณฑ์!F9</f>
        <v>0</v>
      </c>
      <c r="G10" s="53" t="str">
        <f>บันทึกคัดกรองตามเกณฑ์!AB9</f>
        <v>-</v>
      </c>
      <c r="H10" s="53" t="str">
        <f>บันทึกคัดกรองตามเกณฑ์!AC9</f>
        <v>-</v>
      </c>
      <c r="I10" s="53" t="str">
        <f>บันทึกคัดกรองตามเกณฑ์!AD9</f>
        <v>-</v>
      </c>
      <c r="J10" s="53" t="str">
        <f>บันทึกคัดกรองตามเกณฑ์!AE9</f>
        <v>-</v>
      </c>
      <c r="K10" s="53" t="str">
        <f>บันทึกคัดกรองตามเกณฑ์!AF9</f>
        <v>-</v>
      </c>
      <c r="L10" s="53" t="str">
        <f>บันทึกคัดกรองตามเกณฑ์!AG9</f>
        <v>-</v>
      </c>
      <c r="M10" s="53" t="str">
        <f>บันทึกคัดกรองตามเกณฑ์!AH9</f>
        <v>-</v>
      </c>
      <c r="N10" s="53" t="str">
        <f>บันทึกคัดกรองตามเกณฑ์!AI9</f>
        <v>-</v>
      </c>
      <c r="O10" s="53" t="str">
        <f>บันทึกคัดกรองตามเกณฑ์!AJ9</f>
        <v>-</v>
      </c>
      <c r="P10" s="54" t="e">
        <f>รายงานSDQ5ด้าน!I9</f>
        <v>#VALUE!</v>
      </c>
      <c r="Q10" s="54" t="e">
        <f>รายงานSDQ5ด้าน!L9</f>
        <v>#VALUE!</v>
      </c>
      <c r="R10" s="54" t="e">
        <f>รายงานSDQ5ด้าน!O9</f>
        <v>#VALUE!</v>
      </c>
      <c r="S10" s="54" t="e">
        <f>รายงานSDQ5ด้าน!R9</f>
        <v>#VALUE!</v>
      </c>
      <c r="T10" s="54" t="e">
        <f>รายงานSDQ5ด้าน!U9</f>
        <v>#VALUE!</v>
      </c>
    </row>
    <row r="11" spans="1:63" s="124" customFormat="1" ht="21" x14ac:dyDescent="0.45">
      <c r="A11" s="55" t="str">
        <f>นักเรียนประเมิน!A10</f>
        <v>4</v>
      </c>
      <c r="B11" s="45">
        <f>นักเรียนประเมิน!B10</f>
        <v>22841</v>
      </c>
      <c r="C11" s="46" t="str">
        <f>นักเรียนประเมิน!C10</f>
        <v>เด็กชาย</v>
      </c>
      <c r="D11" s="47" t="str">
        <f>นักเรียนประเมิน!D10</f>
        <v>ภานุวัฒน์</v>
      </c>
      <c r="E11" s="48" t="str">
        <f>นักเรียนประเมิน!E10</f>
        <v>ศรีลานุรัก</v>
      </c>
      <c r="F11" s="52">
        <f>บันทึกคัดกรองตามเกณฑ์!F10</f>
        <v>0</v>
      </c>
      <c r="G11" s="53" t="str">
        <f>บันทึกคัดกรองตามเกณฑ์!AB10</f>
        <v>-</v>
      </c>
      <c r="H11" s="53" t="str">
        <f>บันทึกคัดกรองตามเกณฑ์!AC10</f>
        <v>-</v>
      </c>
      <c r="I11" s="53" t="str">
        <f>บันทึกคัดกรองตามเกณฑ์!AD10</f>
        <v>-</v>
      </c>
      <c r="J11" s="53" t="str">
        <f>บันทึกคัดกรองตามเกณฑ์!AE10</f>
        <v>-</v>
      </c>
      <c r="K11" s="53" t="str">
        <f>บันทึกคัดกรองตามเกณฑ์!AF10</f>
        <v>-</v>
      </c>
      <c r="L11" s="53" t="str">
        <f>บันทึกคัดกรองตามเกณฑ์!AG10</f>
        <v>-</v>
      </c>
      <c r="M11" s="53" t="str">
        <f>บันทึกคัดกรองตามเกณฑ์!AH10</f>
        <v>-</v>
      </c>
      <c r="N11" s="53" t="str">
        <f>บันทึกคัดกรองตามเกณฑ์!AI10</f>
        <v>-</v>
      </c>
      <c r="O11" s="53" t="str">
        <f>บันทึกคัดกรองตามเกณฑ์!AJ10</f>
        <v>-</v>
      </c>
      <c r="P11" s="54" t="e">
        <f>รายงานSDQ5ด้าน!I10</f>
        <v>#VALUE!</v>
      </c>
      <c r="Q11" s="54" t="e">
        <f>รายงานSDQ5ด้าน!L10</f>
        <v>#VALUE!</v>
      </c>
      <c r="R11" s="54" t="e">
        <f>รายงานSDQ5ด้าน!O10</f>
        <v>#VALUE!</v>
      </c>
      <c r="S11" s="54" t="e">
        <f>รายงานSDQ5ด้าน!R10</f>
        <v>#VALUE!</v>
      </c>
      <c r="T11" s="54" t="e">
        <f>รายงานSDQ5ด้าน!U10</f>
        <v>#VALUE!</v>
      </c>
    </row>
    <row r="12" spans="1:63" s="124" customFormat="1" ht="21" x14ac:dyDescent="0.45">
      <c r="A12" s="55" t="str">
        <f>นักเรียนประเมิน!A11</f>
        <v>5</v>
      </c>
      <c r="B12" s="45">
        <f>นักเรียนประเมิน!B11</f>
        <v>22864</v>
      </c>
      <c r="C12" s="46" t="str">
        <f>นักเรียนประเมิน!C11</f>
        <v>เด็กชาย</v>
      </c>
      <c r="D12" s="47" t="str">
        <f>นักเรียนประเมิน!D11</f>
        <v>คมกริช</v>
      </c>
      <c r="E12" s="48" t="str">
        <f>นักเรียนประเมิน!E11</f>
        <v>ฉวีนวน</v>
      </c>
      <c r="F12" s="52">
        <f>บันทึกคัดกรองตามเกณฑ์!F11</f>
        <v>0</v>
      </c>
      <c r="G12" s="53" t="str">
        <f>บันทึกคัดกรองตามเกณฑ์!AB11</f>
        <v>-</v>
      </c>
      <c r="H12" s="53" t="str">
        <f>บันทึกคัดกรองตามเกณฑ์!AC11</f>
        <v>-</v>
      </c>
      <c r="I12" s="53" t="str">
        <f>บันทึกคัดกรองตามเกณฑ์!AD11</f>
        <v>-</v>
      </c>
      <c r="J12" s="53" t="str">
        <f>บันทึกคัดกรองตามเกณฑ์!AE11</f>
        <v>-</v>
      </c>
      <c r="K12" s="53" t="str">
        <f>บันทึกคัดกรองตามเกณฑ์!AF11</f>
        <v>-</v>
      </c>
      <c r="L12" s="53" t="str">
        <f>บันทึกคัดกรองตามเกณฑ์!AG11</f>
        <v>-</v>
      </c>
      <c r="M12" s="53" t="str">
        <f>บันทึกคัดกรองตามเกณฑ์!AH11</f>
        <v>-</v>
      </c>
      <c r="N12" s="53" t="str">
        <f>บันทึกคัดกรองตามเกณฑ์!AI11</f>
        <v>-</v>
      </c>
      <c r="O12" s="53" t="str">
        <f>บันทึกคัดกรองตามเกณฑ์!AJ11</f>
        <v>-</v>
      </c>
      <c r="P12" s="54" t="e">
        <f>รายงานSDQ5ด้าน!I11</f>
        <v>#VALUE!</v>
      </c>
      <c r="Q12" s="54" t="e">
        <f>รายงานSDQ5ด้าน!L11</f>
        <v>#VALUE!</v>
      </c>
      <c r="R12" s="54" t="e">
        <f>รายงานSDQ5ด้าน!O11</f>
        <v>#VALUE!</v>
      </c>
      <c r="S12" s="54" t="e">
        <f>รายงานSDQ5ด้าน!R11</f>
        <v>#VALUE!</v>
      </c>
      <c r="T12" s="54" t="e">
        <f>รายงานSDQ5ด้าน!U11</f>
        <v>#VALUE!</v>
      </c>
    </row>
    <row r="13" spans="1:63" s="124" customFormat="1" ht="21" x14ac:dyDescent="0.45">
      <c r="A13" s="55" t="str">
        <f>นักเรียนประเมิน!A12</f>
        <v>6</v>
      </c>
      <c r="B13" s="45">
        <f>นักเรียนประเมิน!B12</f>
        <v>22874</v>
      </c>
      <c r="C13" s="46" t="str">
        <f>นักเรียนประเมิน!C12</f>
        <v>เด็กชาย</v>
      </c>
      <c r="D13" s="47" t="str">
        <f>นักเรียนประเมิน!D12</f>
        <v>ศิริวุธ</v>
      </c>
      <c r="E13" s="48" t="str">
        <f>นักเรียนประเมิน!E12</f>
        <v>บัวโนนแดง</v>
      </c>
      <c r="F13" s="52">
        <f>บันทึกคัดกรองตามเกณฑ์!F12</f>
        <v>0</v>
      </c>
      <c r="G13" s="53" t="str">
        <f>บันทึกคัดกรองตามเกณฑ์!AB12</f>
        <v>-</v>
      </c>
      <c r="H13" s="53" t="str">
        <f>บันทึกคัดกรองตามเกณฑ์!AC12</f>
        <v>-</v>
      </c>
      <c r="I13" s="53" t="str">
        <f>บันทึกคัดกรองตามเกณฑ์!AD12</f>
        <v>-</v>
      </c>
      <c r="J13" s="53" t="str">
        <f>บันทึกคัดกรองตามเกณฑ์!AE12</f>
        <v>-</v>
      </c>
      <c r="K13" s="53" t="str">
        <f>บันทึกคัดกรองตามเกณฑ์!AF12</f>
        <v>-</v>
      </c>
      <c r="L13" s="53" t="str">
        <f>บันทึกคัดกรองตามเกณฑ์!AG12</f>
        <v>-</v>
      </c>
      <c r="M13" s="53" t="str">
        <f>บันทึกคัดกรองตามเกณฑ์!AH12</f>
        <v>-</v>
      </c>
      <c r="N13" s="53" t="str">
        <f>บันทึกคัดกรองตามเกณฑ์!AI12</f>
        <v>-</v>
      </c>
      <c r="O13" s="53" t="str">
        <f>บันทึกคัดกรองตามเกณฑ์!AJ12</f>
        <v>-</v>
      </c>
      <c r="P13" s="54" t="e">
        <f>รายงานSDQ5ด้าน!I12</f>
        <v>#VALUE!</v>
      </c>
      <c r="Q13" s="54" t="e">
        <f>รายงานSDQ5ด้าน!L12</f>
        <v>#VALUE!</v>
      </c>
      <c r="R13" s="54" t="e">
        <f>รายงานSDQ5ด้าน!O12</f>
        <v>#VALUE!</v>
      </c>
      <c r="S13" s="54" t="e">
        <f>รายงานSDQ5ด้าน!R12</f>
        <v>#VALUE!</v>
      </c>
      <c r="T13" s="54" t="e">
        <f>รายงานSDQ5ด้าน!U12</f>
        <v>#VALUE!</v>
      </c>
    </row>
    <row r="14" spans="1:63" s="124" customFormat="1" ht="21" x14ac:dyDescent="0.45">
      <c r="A14" s="55" t="str">
        <f>นักเรียนประเมิน!A13</f>
        <v>7</v>
      </c>
      <c r="B14" s="45">
        <f>นักเรียนประเมิน!B13</f>
        <v>22875</v>
      </c>
      <c r="C14" s="46" t="str">
        <f>นักเรียนประเมิน!C13</f>
        <v>เด็กชาย</v>
      </c>
      <c r="D14" s="47" t="str">
        <f>นักเรียนประเมิน!D13</f>
        <v>สงกรานร์</v>
      </c>
      <c r="E14" s="48" t="str">
        <f>นักเรียนประเมิน!E13</f>
        <v>วัดพิมาย</v>
      </c>
      <c r="F14" s="52">
        <f>บันทึกคัดกรองตามเกณฑ์!F13</f>
        <v>0</v>
      </c>
      <c r="G14" s="53" t="str">
        <f>บันทึกคัดกรองตามเกณฑ์!AB13</f>
        <v>-</v>
      </c>
      <c r="H14" s="53" t="str">
        <f>บันทึกคัดกรองตามเกณฑ์!AC13</f>
        <v>-</v>
      </c>
      <c r="I14" s="53" t="str">
        <f>บันทึกคัดกรองตามเกณฑ์!AD13</f>
        <v>-</v>
      </c>
      <c r="J14" s="53" t="str">
        <f>บันทึกคัดกรองตามเกณฑ์!AE13</f>
        <v>-</v>
      </c>
      <c r="K14" s="53" t="str">
        <f>บันทึกคัดกรองตามเกณฑ์!AF13</f>
        <v>-</v>
      </c>
      <c r="L14" s="53" t="str">
        <f>บันทึกคัดกรองตามเกณฑ์!AG13</f>
        <v>-</v>
      </c>
      <c r="M14" s="53" t="str">
        <f>บันทึกคัดกรองตามเกณฑ์!AH13</f>
        <v>-</v>
      </c>
      <c r="N14" s="53" t="str">
        <f>บันทึกคัดกรองตามเกณฑ์!AI13</f>
        <v>-</v>
      </c>
      <c r="O14" s="53" t="str">
        <f>บันทึกคัดกรองตามเกณฑ์!AJ13</f>
        <v>-</v>
      </c>
      <c r="P14" s="54" t="e">
        <f>รายงานSDQ5ด้าน!I13</f>
        <v>#VALUE!</v>
      </c>
      <c r="Q14" s="54" t="e">
        <f>รายงานSDQ5ด้าน!L13</f>
        <v>#VALUE!</v>
      </c>
      <c r="R14" s="54" t="e">
        <f>รายงานSDQ5ด้าน!O13</f>
        <v>#VALUE!</v>
      </c>
      <c r="S14" s="54" t="e">
        <f>รายงานSDQ5ด้าน!R13</f>
        <v>#VALUE!</v>
      </c>
      <c r="T14" s="54" t="e">
        <f>รายงานSDQ5ด้าน!U13</f>
        <v>#VALUE!</v>
      </c>
    </row>
    <row r="15" spans="1:63" s="124" customFormat="1" ht="21" x14ac:dyDescent="0.45">
      <c r="A15" s="55" t="str">
        <f>นักเรียนประเมิน!A14</f>
        <v>8</v>
      </c>
      <c r="B15" s="45">
        <f>นักเรียนประเมิน!B14</f>
        <v>22876</v>
      </c>
      <c r="C15" s="46" t="str">
        <f>นักเรียนประเมิน!C14</f>
        <v>เด็กชาย</v>
      </c>
      <c r="D15" s="47" t="str">
        <f>นักเรียนประเมิน!D14</f>
        <v>สุรวีร์ปกรณ์</v>
      </c>
      <c r="E15" s="48" t="str">
        <f>นักเรียนประเมิน!E14</f>
        <v>สายบุญชานนท์</v>
      </c>
      <c r="F15" s="52">
        <f>บันทึกคัดกรองตามเกณฑ์!F14</f>
        <v>0</v>
      </c>
      <c r="G15" s="53" t="str">
        <f>บันทึกคัดกรองตามเกณฑ์!AB14</f>
        <v>-</v>
      </c>
      <c r="H15" s="53" t="str">
        <f>บันทึกคัดกรองตามเกณฑ์!AC14</f>
        <v>-</v>
      </c>
      <c r="I15" s="53" t="str">
        <f>บันทึกคัดกรองตามเกณฑ์!AD14</f>
        <v>-</v>
      </c>
      <c r="J15" s="53" t="str">
        <f>บันทึกคัดกรองตามเกณฑ์!AE14</f>
        <v>-</v>
      </c>
      <c r="K15" s="53" t="str">
        <f>บันทึกคัดกรองตามเกณฑ์!AF14</f>
        <v>-</v>
      </c>
      <c r="L15" s="53" t="str">
        <f>บันทึกคัดกรองตามเกณฑ์!AG14</f>
        <v>-</v>
      </c>
      <c r="M15" s="53" t="str">
        <f>บันทึกคัดกรองตามเกณฑ์!AH14</f>
        <v>-</v>
      </c>
      <c r="N15" s="53" t="str">
        <f>บันทึกคัดกรองตามเกณฑ์!AI14</f>
        <v>-</v>
      </c>
      <c r="O15" s="53" t="str">
        <f>บันทึกคัดกรองตามเกณฑ์!AJ14</f>
        <v>-</v>
      </c>
      <c r="P15" s="54" t="e">
        <f>รายงานSDQ5ด้าน!I14</f>
        <v>#VALUE!</v>
      </c>
      <c r="Q15" s="54" t="e">
        <f>รายงานSDQ5ด้าน!L14</f>
        <v>#VALUE!</v>
      </c>
      <c r="R15" s="54" t="e">
        <f>รายงานSDQ5ด้าน!O14</f>
        <v>#VALUE!</v>
      </c>
      <c r="S15" s="54" t="e">
        <f>รายงานSDQ5ด้าน!R14</f>
        <v>#VALUE!</v>
      </c>
      <c r="T15" s="54" t="e">
        <f>รายงานSDQ5ด้าน!U14</f>
        <v>#VALUE!</v>
      </c>
    </row>
    <row r="16" spans="1:63" s="124" customFormat="1" ht="21" x14ac:dyDescent="0.45">
      <c r="A16" s="55" t="str">
        <f>นักเรียนประเมิน!A15</f>
        <v>9</v>
      </c>
      <c r="B16" s="45">
        <f>นักเรียนประเมิน!B15</f>
        <v>22893</v>
      </c>
      <c r="C16" s="46" t="str">
        <f>นักเรียนประเมิน!C15</f>
        <v>เด็กชาย</v>
      </c>
      <c r="D16" s="47" t="str">
        <f>นักเรียนประเมิน!D15</f>
        <v>กฤษฎา</v>
      </c>
      <c r="E16" s="48" t="str">
        <f>นักเรียนประเมิน!E15</f>
        <v>เค้าโคตร</v>
      </c>
      <c r="F16" s="52">
        <f>บันทึกคัดกรองตามเกณฑ์!F15</f>
        <v>0</v>
      </c>
      <c r="G16" s="53" t="str">
        <f>บันทึกคัดกรองตามเกณฑ์!AB15</f>
        <v>-</v>
      </c>
      <c r="H16" s="53" t="str">
        <f>บันทึกคัดกรองตามเกณฑ์!AC15</f>
        <v>-</v>
      </c>
      <c r="I16" s="53" t="str">
        <f>บันทึกคัดกรองตามเกณฑ์!AD15</f>
        <v>-</v>
      </c>
      <c r="J16" s="53" t="str">
        <f>บันทึกคัดกรองตามเกณฑ์!AE15</f>
        <v>-</v>
      </c>
      <c r="K16" s="53" t="str">
        <f>บันทึกคัดกรองตามเกณฑ์!AF15</f>
        <v>-</v>
      </c>
      <c r="L16" s="53" t="str">
        <f>บันทึกคัดกรองตามเกณฑ์!AG15</f>
        <v>-</v>
      </c>
      <c r="M16" s="53" t="str">
        <f>บันทึกคัดกรองตามเกณฑ์!AH15</f>
        <v>-</v>
      </c>
      <c r="N16" s="53" t="str">
        <f>บันทึกคัดกรองตามเกณฑ์!AI15</f>
        <v>-</v>
      </c>
      <c r="O16" s="53" t="str">
        <f>บันทึกคัดกรองตามเกณฑ์!AJ15</f>
        <v>-</v>
      </c>
      <c r="P16" s="54" t="e">
        <f>รายงานSDQ5ด้าน!I15</f>
        <v>#VALUE!</v>
      </c>
      <c r="Q16" s="54" t="e">
        <f>รายงานSDQ5ด้าน!L15</f>
        <v>#VALUE!</v>
      </c>
      <c r="R16" s="54" t="e">
        <f>รายงานSDQ5ด้าน!O15</f>
        <v>#VALUE!</v>
      </c>
      <c r="S16" s="54" t="e">
        <f>รายงานSDQ5ด้าน!R15</f>
        <v>#VALUE!</v>
      </c>
      <c r="T16" s="54" t="e">
        <f>รายงานSDQ5ด้าน!U15</f>
        <v>#VALUE!</v>
      </c>
    </row>
    <row r="17" spans="1:20" s="124" customFormat="1" ht="21" x14ac:dyDescent="0.45">
      <c r="A17" s="55" t="str">
        <f>นักเรียนประเมิน!A16</f>
        <v>10</v>
      </c>
      <c r="B17" s="45">
        <f>นักเรียนประเมิน!B16</f>
        <v>22904</v>
      </c>
      <c r="C17" s="46" t="str">
        <f>นักเรียนประเมิน!C16</f>
        <v>เด็กชาย</v>
      </c>
      <c r="D17" s="47" t="str">
        <f>นักเรียนประเมิน!D16</f>
        <v>วราชิต</v>
      </c>
      <c r="E17" s="48" t="str">
        <f>นักเรียนประเมิน!E16</f>
        <v>ภูบุญลาภ</v>
      </c>
      <c r="F17" s="52">
        <f>บันทึกคัดกรองตามเกณฑ์!F16</f>
        <v>0</v>
      </c>
      <c r="G17" s="53" t="str">
        <f>บันทึกคัดกรองตามเกณฑ์!AB16</f>
        <v>-</v>
      </c>
      <c r="H17" s="53" t="str">
        <f>บันทึกคัดกรองตามเกณฑ์!AC16</f>
        <v>-</v>
      </c>
      <c r="I17" s="53" t="str">
        <f>บันทึกคัดกรองตามเกณฑ์!AD16</f>
        <v>-</v>
      </c>
      <c r="J17" s="53" t="str">
        <f>บันทึกคัดกรองตามเกณฑ์!AE16</f>
        <v>-</v>
      </c>
      <c r="K17" s="53" t="str">
        <f>บันทึกคัดกรองตามเกณฑ์!AF16</f>
        <v>-</v>
      </c>
      <c r="L17" s="53" t="str">
        <f>บันทึกคัดกรองตามเกณฑ์!AG16</f>
        <v>-</v>
      </c>
      <c r="M17" s="53" t="str">
        <f>บันทึกคัดกรองตามเกณฑ์!AH16</f>
        <v>-</v>
      </c>
      <c r="N17" s="53" t="str">
        <f>บันทึกคัดกรองตามเกณฑ์!AI16</f>
        <v>-</v>
      </c>
      <c r="O17" s="53" t="str">
        <f>บันทึกคัดกรองตามเกณฑ์!AJ16</f>
        <v>-</v>
      </c>
      <c r="P17" s="54" t="e">
        <f>รายงานSDQ5ด้าน!I16</f>
        <v>#VALUE!</v>
      </c>
      <c r="Q17" s="54" t="e">
        <f>รายงานSDQ5ด้าน!L16</f>
        <v>#VALUE!</v>
      </c>
      <c r="R17" s="54" t="e">
        <f>รายงานSDQ5ด้าน!O16</f>
        <v>#VALUE!</v>
      </c>
      <c r="S17" s="54" t="e">
        <f>รายงานSDQ5ด้าน!R16</f>
        <v>#VALUE!</v>
      </c>
      <c r="T17" s="54" t="e">
        <f>รายงานSDQ5ด้าน!U16</f>
        <v>#VALUE!</v>
      </c>
    </row>
    <row r="18" spans="1:20" s="124" customFormat="1" ht="21" x14ac:dyDescent="0.45">
      <c r="A18" s="55" t="str">
        <f>นักเรียนประเมิน!A17</f>
        <v>11</v>
      </c>
      <c r="B18" s="45">
        <f>นักเรียนประเมิน!B17</f>
        <v>22932</v>
      </c>
      <c r="C18" s="46" t="str">
        <f>นักเรียนประเมิน!C17</f>
        <v>เด็กชาย</v>
      </c>
      <c r="D18" s="47" t="str">
        <f>นักเรียนประเมิน!D17</f>
        <v>เมธาสิทธิ์</v>
      </c>
      <c r="E18" s="48" t="str">
        <f>นักเรียนประเมิน!E17</f>
        <v>กาบบัวลอย</v>
      </c>
      <c r="F18" s="52">
        <f>บันทึกคัดกรองตามเกณฑ์!F17</f>
        <v>0</v>
      </c>
      <c r="G18" s="53" t="str">
        <f>บันทึกคัดกรองตามเกณฑ์!AB17</f>
        <v>-</v>
      </c>
      <c r="H18" s="53" t="str">
        <f>บันทึกคัดกรองตามเกณฑ์!AC17</f>
        <v>-</v>
      </c>
      <c r="I18" s="53" t="str">
        <f>บันทึกคัดกรองตามเกณฑ์!AD17</f>
        <v>-</v>
      </c>
      <c r="J18" s="53" t="str">
        <f>บันทึกคัดกรองตามเกณฑ์!AE17</f>
        <v>-</v>
      </c>
      <c r="K18" s="53" t="str">
        <f>บันทึกคัดกรองตามเกณฑ์!AF17</f>
        <v>-</v>
      </c>
      <c r="L18" s="53" t="str">
        <f>บันทึกคัดกรองตามเกณฑ์!AG17</f>
        <v>-</v>
      </c>
      <c r="M18" s="53" t="str">
        <f>บันทึกคัดกรองตามเกณฑ์!AH17</f>
        <v>-</v>
      </c>
      <c r="N18" s="53" t="str">
        <f>บันทึกคัดกรองตามเกณฑ์!AI17</f>
        <v>-</v>
      </c>
      <c r="O18" s="53" t="str">
        <f>บันทึกคัดกรองตามเกณฑ์!AJ17</f>
        <v>-</v>
      </c>
      <c r="P18" s="54" t="e">
        <f>รายงานSDQ5ด้าน!I17</f>
        <v>#VALUE!</v>
      </c>
      <c r="Q18" s="54" t="e">
        <f>รายงานSDQ5ด้าน!L17</f>
        <v>#VALUE!</v>
      </c>
      <c r="R18" s="54" t="e">
        <f>รายงานSDQ5ด้าน!O17</f>
        <v>#VALUE!</v>
      </c>
      <c r="S18" s="54" t="e">
        <f>รายงานSDQ5ด้าน!R17</f>
        <v>#VALUE!</v>
      </c>
      <c r="T18" s="54" t="e">
        <f>รายงานSDQ5ด้าน!U17</f>
        <v>#VALUE!</v>
      </c>
    </row>
    <row r="19" spans="1:20" s="124" customFormat="1" ht="21" x14ac:dyDescent="0.45">
      <c r="A19" s="55" t="str">
        <f>นักเรียนประเมิน!A18</f>
        <v>12</v>
      </c>
      <c r="B19" s="45">
        <f>นักเรียนประเมิน!B18</f>
        <v>22934</v>
      </c>
      <c r="C19" s="46" t="str">
        <f>นักเรียนประเมิน!C18</f>
        <v>เด็กชาย</v>
      </c>
      <c r="D19" s="47" t="str">
        <f>นักเรียนประเมิน!D18</f>
        <v>วรัญชิต</v>
      </c>
      <c r="E19" s="48" t="str">
        <f>นักเรียนประเมิน!E18</f>
        <v>พันธ์โน</v>
      </c>
      <c r="F19" s="52">
        <f>บันทึกคัดกรองตามเกณฑ์!F18</f>
        <v>0</v>
      </c>
      <c r="G19" s="53" t="str">
        <f>บันทึกคัดกรองตามเกณฑ์!AB18</f>
        <v>-</v>
      </c>
      <c r="H19" s="53" t="str">
        <f>บันทึกคัดกรองตามเกณฑ์!AC18</f>
        <v>-</v>
      </c>
      <c r="I19" s="53" t="str">
        <f>บันทึกคัดกรองตามเกณฑ์!AD18</f>
        <v>-</v>
      </c>
      <c r="J19" s="53" t="str">
        <f>บันทึกคัดกรองตามเกณฑ์!AE18</f>
        <v>-</v>
      </c>
      <c r="K19" s="53" t="str">
        <f>บันทึกคัดกรองตามเกณฑ์!AF18</f>
        <v>-</v>
      </c>
      <c r="L19" s="53" t="str">
        <f>บันทึกคัดกรองตามเกณฑ์!AG18</f>
        <v>-</v>
      </c>
      <c r="M19" s="53" t="str">
        <f>บันทึกคัดกรองตามเกณฑ์!AH18</f>
        <v>-</v>
      </c>
      <c r="N19" s="53" t="str">
        <f>บันทึกคัดกรองตามเกณฑ์!AI18</f>
        <v>-</v>
      </c>
      <c r="O19" s="53" t="str">
        <f>บันทึกคัดกรองตามเกณฑ์!AJ18</f>
        <v>-</v>
      </c>
      <c r="P19" s="54" t="e">
        <f>รายงานSDQ5ด้าน!I18</f>
        <v>#VALUE!</v>
      </c>
      <c r="Q19" s="54" t="e">
        <f>รายงานSDQ5ด้าน!L18</f>
        <v>#VALUE!</v>
      </c>
      <c r="R19" s="54" t="e">
        <f>รายงานSDQ5ด้าน!O18</f>
        <v>#VALUE!</v>
      </c>
      <c r="S19" s="54" t="e">
        <f>รายงานSDQ5ด้าน!R18</f>
        <v>#VALUE!</v>
      </c>
      <c r="T19" s="54" t="e">
        <f>รายงานSDQ5ด้าน!U18</f>
        <v>#VALUE!</v>
      </c>
    </row>
    <row r="20" spans="1:20" s="124" customFormat="1" ht="21" x14ac:dyDescent="0.45">
      <c r="A20" s="55" t="str">
        <f>นักเรียนประเมิน!A19</f>
        <v>13</v>
      </c>
      <c r="B20" s="45">
        <f>นักเรียนประเมิน!B19</f>
        <v>22991</v>
      </c>
      <c r="C20" s="46" t="str">
        <f>นักเรียนประเมิน!C19</f>
        <v>เด็กชาย</v>
      </c>
      <c r="D20" s="47" t="str">
        <f>นักเรียนประเมิน!D19</f>
        <v>ดิษย์ชวิศ</v>
      </c>
      <c r="E20" s="48" t="str">
        <f>นักเรียนประเมิน!E19</f>
        <v>พรโพธิ์ชิต</v>
      </c>
      <c r="F20" s="52">
        <f>บันทึกคัดกรองตามเกณฑ์!F19</f>
        <v>0</v>
      </c>
      <c r="G20" s="53" t="str">
        <f>บันทึกคัดกรองตามเกณฑ์!AB19</f>
        <v>-</v>
      </c>
      <c r="H20" s="53" t="str">
        <f>บันทึกคัดกรองตามเกณฑ์!AC19</f>
        <v>-</v>
      </c>
      <c r="I20" s="53" t="str">
        <f>บันทึกคัดกรองตามเกณฑ์!AD19</f>
        <v>-</v>
      </c>
      <c r="J20" s="53" t="str">
        <f>บันทึกคัดกรองตามเกณฑ์!AE19</f>
        <v>-</v>
      </c>
      <c r="K20" s="53" t="str">
        <f>บันทึกคัดกรองตามเกณฑ์!AF19</f>
        <v>-</v>
      </c>
      <c r="L20" s="53" t="str">
        <f>บันทึกคัดกรองตามเกณฑ์!AG19</f>
        <v>-</v>
      </c>
      <c r="M20" s="53" t="str">
        <f>บันทึกคัดกรองตามเกณฑ์!AH19</f>
        <v>-</v>
      </c>
      <c r="N20" s="53" t="str">
        <f>บันทึกคัดกรองตามเกณฑ์!AI19</f>
        <v>-</v>
      </c>
      <c r="O20" s="53" t="str">
        <f>บันทึกคัดกรองตามเกณฑ์!AJ19</f>
        <v>-</v>
      </c>
      <c r="P20" s="54" t="e">
        <f>รายงานSDQ5ด้าน!I19</f>
        <v>#VALUE!</v>
      </c>
      <c r="Q20" s="54" t="e">
        <f>รายงานSDQ5ด้าน!L19</f>
        <v>#VALUE!</v>
      </c>
      <c r="R20" s="54" t="e">
        <f>รายงานSDQ5ด้าน!O19</f>
        <v>#VALUE!</v>
      </c>
      <c r="S20" s="54" t="e">
        <f>รายงานSDQ5ด้าน!R19</f>
        <v>#VALUE!</v>
      </c>
      <c r="T20" s="54" t="e">
        <f>รายงานSDQ5ด้าน!U19</f>
        <v>#VALUE!</v>
      </c>
    </row>
    <row r="21" spans="1:20" s="124" customFormat="1" ht="21" x14ac:dyDescent="0.45">
      <c r="A21" s="55" t="str">
        <f>นักเรียนประเมิน!A20</f>
        <v>14</v>
      </c>
      <c r="B21" s="45">
        <f>นักเรียนประเมิน!B20</f>
        <v>22817</v>
      </c>
      <c r="C21" s="46" t="str">
        <f>นักเรียนประเมิน!C20</f>
        <v>เด็กหญิง</v>
      </c>
      <c r="D21" s="47" t="str">
        <f>นักเรียนประเมิน!D20</f>
        <v>จิราภรณ์</v>
      </c>
      <c r="E21" s="48" t="str">
        <f>นักเรียนประเมิน!E20</f>
        <v>แสงศิลา</v>
      </c>
      <c r="F21" s="52">
        <f>บันทึกคัดกรองตามเกณฑ์!F20</f>
        <v>0</v>
      </c>
      <c r="G21" s="53" t="str">
        <f>บันทึกคัดกรองตามเกณฑ์!AB20</f>
        <v>-</v>
      </c>
      <c r="H21" s="53" t="str">
        <f>บันทึกคัดกรองตามเกณฑ์!AC20</f>
        <v>-</v>
      </c>
      <c r="I21" s="53" t="str">
        <f>บันทึกคัดกรองตามเกณฑ์!AD20</f>
        <v>-</v>
      </c>
      <c r="J21" s="53" t="str">
        <f>บันทึกคัดกรองตามเกณฑ์!AE20</f>
        <v>-</v>
      </c>
      <c r="K21" s="53" t="str">
        <f>บันทึกคัดกรองตามเกณฑ์!AF20</f>
        <v>-</v>
      </c>
      <c r="L21" s="53" t="str">
        <f>บันทึกคัดกรองตามเกณฑ์!AG20</f>
        <v>-</v>
      </c>
      <c r="M21" s="53" t="str">
        <f>บันทึกคัดกรองตามเกณฑ์!AH20</f>
        <v>-</v>
      </c>
      <c r="N21" s="53" t="str">
        <f>บันทึกคัดกรองตามเกณฑ์!AI20</f>
        <v>-</v>
      </c>
      <c r="O21" s="53" t="str">
        <f>บันทึกคัดกรองตามเกณฑ์!AJ20</f>
        <v>-</v>
      </c>
      <c r="P21" s="54" t="e">
        <f>รายงานSDQ5ด้าน!I20</f>
        <v>#VALUE!</v>
      </c>
      <c r="Q21" s="54" t="e">
        <f>รายงานSDQ5ด้าน!L20</f>
        <v>#VALUE!</v>
      </c>
      <c r="R21" s="54" t="e">
        <f>รายงานSDQ5ด้าน!O20</f>
        <v>#VALUE!</v>
      </c>
      <c r="S21" s="54" t="e">
        <f>รายงานSDQ5ด้าน!R20</f>
        <v>#VALUE!</v>
      </c>
      <c r="T21" s="54" t="e">
        <f>รายงานSDQ5ด้าน!U20</f>
        <v>#VALUE!</v>
      </c>
    </row>
    <row r="22" spans="1:20" s="124" customFormat="1" ht="21" x14ac:dyDescent="0.45">
      <c r="A22" s="55" t="str">
        <f>นักเรียนประเมิน!A21</f>
        <v>15</v>
      </c>
      <c r="B22" s="45">
        <f>นักเรียนประเมิน!B21</f>
        <v>22824</v>
      </c>
      <c r="C22" s="46" t="str">
        <f>นักเรียนประเมิน!C21</f>
        <v>เด็กหญิง</v>
      </c>
      <c r="D22" s="47" t="str">
        <f>นักเรียนประเมิน!D21</f>
        <v>พิชญาภา</v>
      </c>
      <c r="E22" s="48" t="str">
        <f>นักเรียนประเมิน!E21</f>
        <v>จันทร์โสม</v>
      </c>
      <c r="F22" s="52">
        <f>บันทึกคัดกรองตามเกณฑ์!F21</f>
        <v>0</v>
      </c>
      <c r="G22" s="53" t="str">
        <f>บันทึกคัดกรองตามเกณฑ์!AB21</f>
        <v>-</v>
      </c>
      <c r="H22" s="53" t="str">
        <f>บันทึกคัดกรองตามเกณฑ์!AC21</f>
        <v>-</v>
      </c>
      <c r="I22" s="53" t="str">
        <f>บันทึกคัดกรองตามเกณฑ์!AD21</f>
        <v>-</v>
      </c>
      <c r="J22" s="53" t="str">
        <f>บันทึกคัดกรองตามเกณฑ์!AE21</f>
        <v>-</v>
      </c>
      <c r="K22" s="53" t="str">
        <f>บันทึกคัดกรองตามเกณฑ์!AF21</f>
        <v>-</v>
      </c>
      <c r="L22" s="53" t="str">
        <f>บันทึกคัดกรองตามเกณฑ์!AG21</f>
        <v>-</v>
      </c>
      <c r="M22" s="53" t="str">
        <f>บันทึกคัดกรองตามเกณฑ์!AH21</f>
        <v>-</v>
      </c>
      <c r="N22" s="53" t="str">
        <f>บันทึกคัดกรองตามเกณฑ์!AI21</f>
        <v>-</v>
      </c>
      <c r="O22" s="53" t="str">
        <f>บันทึกคัดกรองตามเกณฑ์!AJ21</f>
        <v>-</v>
      </c>
      <c r="P22" s="54" t="e">
        <f>รายงานSDQ5ด้าน!I21</f>
        <v>#VALUE!</v>
      </c>
      <c r="Q22" s="54" t="e">
        <f>รายงานSDQ5ด้าน!L21</f>
        <v>#VALUE!</v>
      </c>
      <c r="R22" s="54" t="e">
        <f>รายงานSDQ5ด้าน!O21</f>
        <v>#VALUE!</v>
      </c>
      <c r="S22" s="54" t="e">
        <f>รายงานSDQ5ด้าน!R21</f>
        <v>#VALUE!</v>
      </c>
      <c r="T22" s="54" t="e">
        <f>รายงานSDQ5ด้าน!U21</f>
        <v>#VALUE!</v>
      </c>
    </row>
    <row r="23" spans="1:20" s="124" customFormat="1" ht="21" x14ac:dyDescent="0.45">
      <c r="A23" s="55" t="str">
        <f>นักเรียนประเมิน!A22</f>
        <v>16</v>
      </c>
      <c r="B23" s="45">
        <f>นักเรียนประเมิน!B22</f>
        <v>22826</v>
      </c>
      <c r="C23" s="46" t="str">
        <f>นักเรียนประเมิน!C22</f>
        <v>เด็กหญิง</v>
      </c>
      <c r="D23" s="47" t="str">
        <f>นักเรียนประเมิน!D22</f>
        <v>มนัญชญา</v>
      </c>
      <c r="E23" s="48" t="str">
        <f>นักเรียนประเมิน!E22</f>
        <v>ศรีเมืองช้าง</v>
      </c>
      <c r="F23" s="52">
        <f>บันทึกคัดกรองตามเกณฑ์!F22</f>
        <v>0</v>
      </c>
      <c r="G23" s="53" t="str">
        <f>บันทึกคัดกรองตามเกณฑ์!AB22</f>
        <v>-</v>
      </c>
      <c r="H23" s="53" t="str">
        <f>บันทึกคัดกรองตามเกณฑ์!AC22</f>
        <v>-</v>
      </c>
      <c r="I23" s="53" t="str">
        <f>บันทึกคัดกรองตามเกณฑ์!AD22</f>
        <v>-</v>
      </c>
      <c r="J23" s="53" t="str">
        <f>บันทึกคัดกรองตามเกณฑ์!AE22</f>
        <v>-</v>
      </c>
      <c r="K23" s="53" t="str">
        <f>บันทึกคัดกรองตามเกณฑ์!AF22</f>
        <v>-</v>
      </c>
      <c r="L23" s="53" t="str">
        <f>บันทึกคัดกรองตามเกณฑ์!AG22</f>
        <v>-</v>
      </c>
      <c r="M23" s="53" t="str">
        <f>บันทึกคัดกรองตามเกณฑ์!AH22</f>
        <v>-</v>
      </c>
      <c r="N23" s="53" t="str">
        <f>บันทึกคัดกรองตามเกณฑ์!AI22</f>
        <v>-</v>
      </c>
      <c r="O23" s="53" t="str">
        <f>บันทึกคัดกรองตามเกณฑ์!AJ22</f>
        <v>-</v>
      </c>
      <c r="P23" s="54" t="e">
        <f>รายงานSDQ5ด้าน!I22</f>
        <v>#VALUE!</v>
      </c>
      <c r="Q23" s="54" t="e">
        <f>รายงานSDQ5ด้าน!L22</f>
        <v>#VALUE!</v>
      </c>
      <c r="R23" s="54" t="e">
        <f>รายงานSDQ5ด้าน!O22</f>
        <v>#VALUE!</v>
      </c>
      <c r="S23" s="54" t="e">
        <f>รายงานSDQ5ด้าน!R22</f>
        <v>#VALUE!</v>
      </c>
      <c r="T23" s="54" t="e">
        <f>รายงานSDQ5ด้าน!U22</f>
        <v>#VALUE!</v>
      </c>
    </row>
    <row r="24" spans="1:20" s="124" customFormat="1" ht="21" x14ac:dyDescent="0.45">
      <c r="A24" s="55" t="str">
        <f>นักเรียนประเมิน!A23</f>
        <v>17</v>
      </c>
      <c r="B24" s="45">
        <f>นักเรียนประเมิน!B23</f>
        <v>22827</v>
      </c>
      <c r="C24" s="46" t="str">
        <f>นักเรียนประเมิน!C23</f>
        <v>เด็กหญิง</v>
      </c>
      <c r="D24" s="47" t="str">
        <f>นักเรียนประเมิน!D23</f>
        <v>วัลลิตา</v>
      </c>
      <c r="E24" s="48" t="str">
        <f>นักเรียนประเมิน!E23</f>
        <v>มหาหิงส์</v>
      </c>
      <c r="F24" s="52">
        <f>บันทึกคัดกรองตามเกณฑ์!F23</f>
        <v>0</v>
      </c>
      <c r="G24" s="53" t="str">
        <f>บันทึกคัดกรองตามเกณฑ์!AB23</f>
        <v>-</v>
      </c>
      <c r="H24" s="53" t="str">
        <f>บันทึกคัดกรองตามเกณฑ์!AC23</f>
        <v>-</v>
      </c>
      <c r="I24" s="53" t="str">
        <f>บันทึกคัดกรองตามเกณฑ์!AD23</f>
        <v>-</v>
      </c>
      <c r="J24" s="53" t="str">
        <f>บันทึกคัดกรองตามเกณฑ์!AE23</f>
        <v>-</v>
      </c>
      <c r="K24" s="53" t="str">
        <f>บันทึกคัดกรองตามเกณฑ์!AF23</f>
        <v>-</v>
      </c>
      <c r="L24" s="53" t="str">
        <f>บันทึกคัดกรองตามเกณฑ์!AG23</f>
        <v>-</v>
      </c>
      <c r="M24" s="53" t="str">
        <f>บันทึกคัดกรองตามเกณฑ์!AH23</f>
        <v>-</v>
      </c>
      <c r="N24" s="53" t="str">
        <f>บันทึกคัดกรองตามเกณฑ์!AI23</f>
        <v>-</v>
      </c>
      <c r="O24" s="53" t="str">
        <f>บันทึกคัดกรองตามเกณฑ์!AJ23</f>
        <v>-</v>
      </c>
      <c r="P24" s="54" t="e">
        <f>รายงานSDQ5ด้าน!I23</f>
        <v>#VALUE!</v>
      </c>
      <c r="Q24" s="54" t="e">
        <f>รายงานSDQ5ด้าน!L23</f>
        <v>#VALUE!</v>
      </c>
      <c r="R24" s="54" t="e">
        <f>รายงานSDQ5ด้าน!O23</f>
        <v>#VALUE!</v>
      </c>
      <c r="S24" s="54" t="e">
        <f>รายงานSDQ5ด้าน!R23</f>
        <v>#VALUE!</v>
      </c>
      <c r="T24" s="54" t="e">
        <f>รายงานSDQ5ด้าน!U23</f>
        <v>#VALUE!</v>
      </c>
    </row>
    <row r="25" spans="1:20" s="124" customFormat="1" ht="21" x14ac:dyDescent="0.45">
      <c r="A25" s="55" t="str">
        <f>นักเรียนประเมิน!A24</f>
        <v>18</v>
      </c>
      <c r="B25" s="45">
        <f>นักเรียนประเมิน!B24</f>
        <v>22846</v>
      </c>
      <c r="C25" s="46" t="str">
        <f>นักเรียนประเมิน!C24</f>
        <v>เด็กหญิง</v>
      </c>
      <c r="D25" s="47" t="str">
        <f>นักเรียนประเมิน!D24</f>
        <v>กมลวรรณ</v>
      </c>
      <c r="E25" s="48" t="str">
        <f>นักเรียนประเมิน!E24</f>
        <v>บุญจวง</v>
      </c>
      <c r="F25" s="52">
        <f>บันทึกคัดกรองตามเกณฑ์!F24</f>
        <v>0</v>
      </c>
      <c r="G25" s="53" t="str">
        <f>บันทึกคัดกรองตามเกณฑ์!AB24</f>
        <v>-</v>
      </c>
      <c r="H25" s="53" t="str">
        <f>บันทึกคัดกรองตามเกณฑ์!AC24</f>
        <v>-</v>
      </c>
      <c r="I25" s="53" t="str">
        <f>บันทึกคัดกรองตามเกณฑ์!AD24</f>
        <v>-</v>
      </c>
      <c r="J25" s="53" t="str">
        <f>บันทึกคัดกรองตามเกณฑ์!AE24</f>
        <v>-</v>
      </c>
      <c r="K25" s="53" t="str">
        <f>บันทึกคัดกรองตามเกณฑ์!AF24</f>
        <v>-</v>
      </c>
      <c r="L25" s="53" t="str">
        <f>บันทึกคัดกรองตามเกณฑ์!AG24</f>
        <v>-</v>
      </c>
      <c r="M25" s="53" t="str">
        <f>บันทึกคัดกรองตามเกณฑ์!AH24</f>
        <v>-</v>
      </c>
      <c r="N25" s="53" t="str">
        <f>บันทึกคัดกรองตามเกณฑ์!AI24</f>
        <v>-</v>
      </c>
      <c r="O25" s="53" t="str">
        <f>บันทึกคัดกรองตามเกณฑ์!AJ24</f>
        <v>-</v>
      </c>
      <c r="P25" s="54" t="e">
        <f>รายงานSDQ5ด้าน!I24</f>
        <v>#VALUE!</v>
      </c>
      <c r="Q25" s="54" t="e">
        <f>รายงานSDQ5ด้าน!L24</f>
        <v>#VALUE!</v>
      </c>
      <c r="R25" s="54" t="e">
        <f>รายงานSDQ5ด้าน!O24</f>
        <v>#VALUE!</v>
      </c>
      <c r="S25" s="54" t="e">
        <f>รายงานSDQ5ด้าน!R24</f>
        <v>#VALUE!</v>
      </c>
      <c r="T25" s="54" t="e">
        <f>รายงานSDQ5ด้าน!U24</f>
        <v>#VALUE!</v>
      </c>
    </row>
    <row r="26" spans="1:20" s="124" customFormat="1" ht="21" x14ac:dyDescent="0.45">
      <c r="A26" s="55" t="str">
        <f>นักเรียนประเมิน!A25</f>
        <v>19</v>
      </c>
      <c r="B26" s="45">
        <f>นักเรียนประเมิน!B25</f>
        <v>22850</v>
      </c>
      <c r="C26" s="46" t="str">
        <f>นักเรียนประเมิน!C25</f>
        <v>เด็กหญิง</v>
      </c>
      <c r="D26" s="47" t="str">
        <f>นักเรียนประเมิน!D25</f>
        <v>ชนิดา</v>
      </c>
      <c r="E26" s="48" t="str">
        <f>นักเรียนประเมิน!E25</f>
        <v>สีพะนม</v>
      </c>
      <c r="F26" s="52">
        <f>บันทึกคัดกรองตามเกณฑ์!F25</f>
        <v>0</v>
      </c>
      <c r="G26" s="53" t="str">
        <f>บันทึกคัดกรองตามเกณฑ์!AB25</f>
        <v>-</v>
      </c>
      <c r="H26" s="53" t="str">
        <f>บันทึกคัดกรองตามเกณฑ์!AC25</f>
        <v>-</v>
      </c>
      <c r="I26" s="53" t="str">
        <f>บันทึกคัดกรองตามเกณฑ์!AD25</f>
        <v>-</v>
      </c>
      <c r="J26" s="53" t="str">
        <f>บันทึกคัดกรองตามเกณฑ์!AE25</f>
        <v>-</v>
      </c>
      <c r="K26" s="53" t="str">
        <f>บันทึกคัดกรองตามเกณฑ์!AF25</f>
        <v>-</v>
      </c>
      <c r="L26" s="53" t="str">
        <f>บันทึกคัดกรองตามเกณฑ์!AG25</f>
        <v>-</v>
      </c>
      <c r="M26" s="53" t="str">
        <f>บันทึกคัดกรองตามเกณฑ์!AH25</f>
        <v>-</v>
      </c>
      <c r="N26" s="53" t="str">
        <f>บันทึกคัดกรองตามเกณฑ์!AI25</f>
        <v>-</v>
      </c>
      <c r="O26" s="53" t="str">
        <f>บันทึกคัดกรองตามเกณฑ์!AJ25</f>
        <v>-</v>
      </c>
      <c r="P26" s="54" t="e">
        <f>รายงานSDQ5ด้าน!I25</f>
        <v>#VALUE!</v>
      </c>
      <c r="Q26" s="54" t="e">
        <f>รายงานSDQ5ด้าน!L25</f>
        <v>#VALUE!</v>
      </c>
      <c r="R26" s="54" t="e">
        <f>รายงานSDQ5ด้าน!O25</f>
        <v>#VALUE!</v>
      </c>
      <c r="S26" s="54" t="e">
        <f>รายงานSDQ5ด้าน!R25</f>
        <v>#VALUE!</v>
      </c>
      <c r="T26" s="54" t="e">
        <f>รายงานSDQ5ด้าน!U25</f>
        <v>#VALUE!</v>
      </c>
    </row>
    <row r="27" spans="1:20" s="124" customFormat="1" ht="21" x14ac:dyDescent="0.45">
      <c r="A27" s="55" t="str">
        <f>นักเรียนประเมิน!A26</f>
        <v>20</v>
      </c>
      <c r="B27" s="45">
        <f>นักเรียนประเมิน!B26</f>
        <v>22852</v>
      </c>
      <c r="C27" s="46" t="str">
        <f>นักเรียนประเมิน!C26</f>
        <v>เด็กหญิง</v>
      </c>
      <c r="D27" s="47" t="str">
        <f>นักเรียนประเมิน!D26</f>
        <v>ณัฐยา</v>
      </c>
      <c r="E27" s="48" t="str">
        <f>นักเรียนประเมิน!E26</f>
        <v>หอมสมบัติ</v>
      </c>
      <c r="F27" s="52">
        <f>บันทึกคัดกรองตามเกณฑ์!F26</f>
        <v>0</v>
      </c>
      <c r="G27" s="53" t="str">
        <f>บันทึกคัดกรองตามเกณฑ์!AB26</f>
        <v>-</v>
      </c>
      <c r="H27" s="53" t="str">
        <f>บันทึกคัดกรองตามเกณฑ์!AC26</f>
        <v>-</v>
      </c>
      <c r="I27" s="53" t="str">
        <f>บันทึกคัดกรองตามเกณฑ์!AD26</f>
        <v>-</v>
      </c>
      <c r="J27" s="53" t="str">
        <f>บันทึกคัดกรองตามเกณฑ์!AE26</f>
        <v>-</v>
      </c>
      <c r="K27" s="53" t="str">
        <f>บันทึกคัดกรองตามเกณฑ์!AF26</f>
        <v>-</v>
      </c>
      <c r="L27" s="53" t="str">
        <f>บันทึกคัดกรองตามเกณฑ์!AG26</f>
        <v>-</v>
      </c>
      <c r="M27" s="53" t="str">
        <f>บันทึกคัดกรองตามเกณฑ์!AH26</f>
        <v>-</v>
      </c>
      <c r="N27" s="53" t="str">
        <f>บันทึกคัดกรองตามเกณฑ์!AI26</f>
        <v>-</v>
      </c>
      <c r="O27" s="53" t="str">
        <f>บันทึกคัดกรองตามเกณฑ์!AJ26</f>
        <v>-</v>
      </c>
      <c r="P27" s="54" t="e">
        <f>รายงานSDQ5ด้าน!I26</f>
        <v>#VALUE!</v>
      </c>
      <c r="Q27" s="54" t="e">
        <f>รายงานSDQ5ด้าน!L26</f>
        <v>#VALUE!</v>
      </c>
      <c r="R27" s="54" t="e">
        <f>รายงานSDQ5ด้าน!O26</f>
        <v>#VALUE!</v>
      </c>
      <c r="S27" s="54" t="e">
        <f>รายงานSDQ5ด้าน!R26</f>
        <v>#VALUE!</v>
      </c>
      <c r="T27" s="54" t="e">
        <f>รายงานSDQ5ด้าน!U26</f>
        <v>#VALUE!</v>
      </c>
    </row>
    <row r="28" spans="1:20" s="124" customFormat="1" ht="21" x14ac:dyDescent="0.45">
      <c r="A28" s="55" t="str">
        <f>นักเรียนประเมิน!A27</f>
        <v>21</v>
      </c>
      <c r="B28" s="45">
        <f>นักเรียนประเมิน!B27</f>
        <v>22877</v>
      </c>
      <c r="C28" s="46" t="str">
        <f>นักเรียนประเมิน!C27</f>
        <v>เด็กหญิง</v>
      </c>
      <c r="D28" s="47" t="str">
        <f>นักเรียนประเมิน!D27</f>
        <v>กรรณิการ์</v>
      </c>
      <c r="E28" s="48" t="str">
        <f>นักเรียนประเมิน!E27</f>
        <v>เรืองแก้ว</v>
      </c>
      <c r="F28" s="52">
        <f>บันทึกคัดกรองตามเกณฑ์!F27</f>
        <v>0</v>
      </c>
      <c r="G28" s="53" t="str">
        <f>บันทึกคัดกรองตามเกณฑ์!AB27</f>
        <v>-</v>
      </c>
      <c r="H28" s="53" t="str">
        <f>บันทึกคัดกรองตามเกณฑ์!AC27</f>
        <v>-</v>
      </c>
      <c r="I28" s="53" t="str">
        <f>บันทึกคัดกรองตามเกณฑ์!AD27</f>
        <v>-</v>
      </c>
      <c r="J28" s="53" t="str">
        <f>บันทึกคัดกรองตามเกณฑ์!AE27</f>
        <v>-</v>
      </c>
      <c r="K28" s="53" t="str">
        <f>บันทึกคัดกรองตามเกณฑ์!AF27</f>
        <v>-</v>
      </c>
      <c r="L28" s="53" t="str">
        <f>บันทึกคัดกรองตามเกณฑ์!AG27</f>
        <v>-</v>
      </c>
      <c r="M28" s="53" t="str">
        <f>บันทึกคัดกรองตามเกณฑ์!AH27</f>
        <v>-</v>
      </c>
      <c r="N28" s="53" t="str">
        <f>บันทึกคัดกรองตามเกณฑ์!AI27</f>
        <v>-</v>
      </c>
      <c r="O28" s="53" t="str">
        <f>บันทึกคัดกรองตามเกณฑ์!AJ27</f>
        <v>-</v>
      </c>
      <c r="P28" s="54" t="e">
        <f>รายงานSDQ5ด้าน!I27</f>
        <v>#VALUE!</v>
      </c>
      <c r="Q28" s="54" t="e">
        <f>รายงานSDQ5ด้าน!L27</f>
        <v>#VALUE!</v>
      </c>
      <c r="R28" s="54" t="e">
        <f>รายงานSDQ5ด้าน!O27</f>
        <v>#VALUE!</v>
      </c>
      <c r="S28" s="54" t="e">
        <f>รายงานSDQ5ด้าน!R27</f>
        <v>#VALUE!</v>
      </c>
      <c r="T28" s="54" t="e">
        <f>รายงานSDQ5ด้าน!U27</f>
        <v>#VALUE!</v>
      </c>
    </row>
    <row r="29" spans="1:20" s="124" customFormat="1" ht="21" x14ac:dyDescent="0.45">
      <c r="A29" s="55" t="str">
        <f>นักเรียนประเมิน!A28</f>
        <v>22</v>
      </c>
      <c r="B29" s="45">
        <f>นักเรียนประเมิน!B28</f>
        <v>22882</v>
      </c>
      <c r="C29" s="46" t="str">
        <f>นักเรียนประเมิน!C28</f>
        <v>เด็กหญิง</v>
      </c>
      <c r="D29" s="47" t="str">
        <f>นักเรียนประเมิน!D28</f>
        <v>นัฐลดา</v>
      </c>
      <c r="E29" s="48" t="str">
        <f>นักเรียนประเมิน!E28</f>
        <v>สุจริต</v>
      </c>
      <c r="F29" s="52">
        <f>บันทึกคัดกรองตามเกณฑ์!F28</f>
        <v>0</v>
      </c>
      <c r="G29" s="53" t="str">
        <f>บันทึกคัดกรองตามเกณฑ์!AB28</f>
        <v>-</v>
      </c>
      <c r="H29" s="53" t="str">
        <f>บันทึกคัดกรองตามเกณฑ์!AC28</f>
        <v>-</v>
      </c>
      <c r="I29" s="53" t="str">
        <f>บันทึกคัดกรองตามเกณฑ์!AD28</f>
        <v>-</v>
      </c>
      <c r="J29" s="53" t="str">
        <f>บันทึกคัดกรองตามเกณฑ์!AE28</f>
        <v>-</v>
      </c>
      <c r="K29" s="53" t="str">
        <f>บันทึกคัดกรองตามเกณฑ์!AF28</f>
        <v>-</v>
      </c>
      <c r="L29" s="53" t="str">
        <f>บันทึกคัดกรองตามเกณฑ์!AG28</f>
        <v>-</v>
      </c>
      <c r="M29" s="53" t="str">
        <f>บันทึกคัดกรองตามเกณฑ์!AH28</f>
        <v>-</v>
      </c>
      <c r="N29" s="53" t="str">
        <f>บันทึกคัดกรองตามเกณฑ์!AI28</f>
        <v>-</v>
      </c>
      <c r="O29" s="53" t="str">
        <f>บันทึกคัดกรองตามเกณฑ์!AJ28</f>
        <v>-</v>
      </c>
      <c r="P29" s="54" t="e">
        <f>รายงานSDQ5ด้าน!I28</f>
        <v>#VALUE!</v>
      </c>
      <c r="Q29" s="54" t="e">
        <f>รายงานSDQ5ด้าน!L28</f>
        <v>#VALUE!</v>
      </c>
      <c r="R29" s="54" t="e">
        <f>รายงานSDQ5ด้าน!O28</f>
        <v>#VALUE!</v>
      </c>
      <c r="S29" s="54" t="e">
        <f>รายงานSDQ5ด้าน!R28</f>
        <v>#VALUE!</v>
      </c>
      <c r="T29" s="54" t="e">
        <f>รายงานSDQ5ด้าน!U28</f>
        <v>#VALUE!</v>
      </c>
    </row>
    <row r="30" spans="1:20" s="124" customFormat="1" ht="21" x14ac:dyDescent="0.45">
      <c r="A30" s="55" t="str">
        <f>นักเรียนประเมิน!A29</f>
        <v>23</v>
      </c>
      <c r="B30" s="45">
        <f>นักเรียนประเมิน!B29</f>
        <v>22922</v>
      </c>
      <c r="C30" s="46" t="str">
        <f>นักเรียนประเมิน!C29</f>
        <v>เด็กหญิง</v>
      </c>
      <c r="D30" s="47" t="str">
        <f>นักเรียนประเมิน!D29</f>
        <v>อัชราภรณ์</v>
      </c>
      <c r="E30" s="48" t="str">
        <f>นักเรียนประเมิน!E29</f>
        <v>หอมอินทร์</v>
      </c>
      <c r="F30" s="52">
        <f>บันทึกคัดกรองตามเกณฑ์!F29</f>
        <v>0</v>
      </c>
      <c r="G30" s="53" t="str">
        <f>บันทึกคัดกรองตามเกณฑ์!AB29</f>
        <v>-</v>
      </c>
      <c r="H30" s="53" t="str">
        <f>บันทึกคัดกรองตามเกณฑ์!AC29</f>
        <v>-</v>
      </c>
      <c r="I30" s="53" t="str">
        <f>บันทึกคัดกรองตามเกณฑ์!AD29</f>
        <v>-</v>
      </c>
      <c r="J30" s="53" t="str">
        <f>บันทึกคัดกรองตามเกณฑ์!AE29</f>
        <v>-</v>
      </c>
      <c r="K30" s="53" t="str">
        <f>บันทึกคัดกรองตามเกณฑ์!AF29</f>
        <v>-</v>
      </c>
      <c r="L30" s="53" t="str">
        <f>บันทึกคัดกรองตามเกณฑ์!AG29</f>
        <v>-</v>
      </c>
      <c r="M30" s="53" t="str">
        <f>บันทึกคัดกรองตามเกณฑ์!AH29</f>
        <v>-</v>
      </c>
      <c r="N30" s="53" t="str">
        <f>บันทึกคัดกรองตามเกณฑ์!AI29</f>
        <v>-</v>
      </c>
      <c r="O30" s="53" t="str">
        <f>บันทึกคัดกรองตามเกณฑ์!AJ29</f>
        <v>-</v>
      </c>
      <c r="P30" s="54" t="e">
        <f>รายงานSDQ5ด้าน!I29</f>
        <v>#VALUE!</v>
      </c>
      <c r="Q30" s="54" t="e">
        <f>รายงานSDQ5ด้าน!L29</f>
        <v>#VALUE!</v>
      </c>
      <c r="R30" s="54" t="e">
        <f>รายงานSDQ5ด้าน!O29</f>
        <v>#VALUE!</v>
      </c>
      <c r="S30" s="54" t="e">
        <f>รายงานSDQ5ด้าน!R29</f>
        <v>#VALUE!</v>
      </c>
      <c r="T30" s="54" t="e">
        <f>รายงานSDQ5ด้าน!U29</f>
        <v>#VALUE!</v>
      </c>
    </row>
    <row r="31" spans="1:20" s="124" customFormat="1" ht="21" x14ac:dyDescent="0.45">
      <c r="A31" s="55" t="str">
        <f>นักเรียนประเมิน!A30</f>
        <v>24</v>
      </c>
      <c r="B31" s="45">
        <f>นักเรียนประเมิน!B30</f>
        <v>22940</v>
      </c>
      <c r="C31" s="46" t="str">
        <f>นักเรียนประเมิน!C30</f>
        <v>เด็กหญิง</v>
      </c>
      <c r="D31" s="47" t="str">
        <f>นักเรียนประเมิน!D30</f>
        <v>ชนัญดา</v>
      </c>
      <c r="E31" s="48" t="str">
        <f>นักเรียนประเมิน!E30</f>
        <v>โสหา</v>
      </c>
      <c r="F31" s="52">
        <f>บันทึกคัดกรองตามเกณฑ์!F30</f>
        <v>0</v>
      </c>
      <c r="G31" s="53" t="str">
        <f>บันทึกคัดกรองตามเกณฑ์!AB30</f>
        <v>-</v>
      </c>
      <c r="H31" s="53" t="str">
        <f>บันทึกคัดกรองตามเกณฑ์!AC30</f>
        <v>-</v>
      </c>
      <c r="I31" s="53" t="str">
        <f>บันทึกคัดกรองตามเกณฑ์!AD30</f>
        <v>-</v>
      </c>
      <c r="J31" s="53" t="str">
        <f>บันทึกคัดกรองตามเกณฑ์!AE30</f>
        <v>-</v>
      </c>
      <c r="K31" s="53" t="str">
        <f>บันทึกคัดกรองตามเกณฑ์!AF30</f>
        <v>-</v>
      </c>
      <c r="L31" s="53" t="str">
        <f>บันทึกคัดกรองตามเกณฑ์!AG30</f>
        <v>-</v>
      </c>
      <c r="M31" s="53" t="str">
        <f>บันทึกคัดกรองตามเกณฑ์!AH30</f>
        <v>-</v>
      </c>
      <c r="N31" s="53" t="str">
        <f>บันทึกคัดกรองตามเกณฑ์!AI30</f>
        <v>-</v>
      </c>
      <c r="O31" s="53" t="str">
        <f>บันทึกคัดกรองตามเกณฑ์!AJ30</f>
        <v>-</v>
      </c>
      <c r="P31" s="54" t="e">
        <f>รายงานSDQ5ด้าน!I30</f>
        <v>#VALUE!</v>
      </c>
      <c r="Q31" s="54" t="e">
        <f>รายงานSDQ5ด้าน!L30</f>
        <v>#VALUE!</v>
      </c>
      <c r="R31" s="54" t="e">
        <f>รายงานSDQ5ด้าน!O30</f>
        <v>#VALUE!</v>
      </c>
      <c r="S31" s="54" t="e">
        <f>รายงานSDQ5ด้าน!R30</f>
        <v>#VALUE!</v>
      </c>
      <c r="T31" s="54" t="e">
        <f>รายงานSDQ5ด้าน!U30</f>
        <v>#VALUE!</v>
      </c>
    </row>
    <row r="32" spans="1:20" s="124" customFormat="1" ht="21" x14ac:dyDescent="0.45">
      <c r="A32" s="55" t="str">
        <f>นักเรียนประเมิน!A31</f>
        <v>25</v>
      </c>
      <c r="B32" s="45">
        <f>นักเรียนประเมิน!B31</f>
        <v>22978</v>
      </c>
      <c r="C32" s="46" t="str">
        <f>นักเรียนประเมิน!C31</f>
        <v>เด็กหญิง</v>
      </c>
      <c r="D32" s="47" t="str">
        <f>นักเรียนประเมิน!D31</f>
        <v>ธันยาพร</v>
      </c>
      <c r="E32" s="48" t="str">
        <f>นักเรียนประเมิน!E31</f>
        <v>ราชายันต์</v>
      </c>
      <c r="F32" s="52">
        <f>บันทึกคัดกรองตามเกณฑ์!F31</f>
        <v>0</v>
      </c>
      <c r="G32" s="53" t="str">
        <f>บันทึกคัดกรองตามเกณฑ์!AB31</f>
        <v>-</v>
      </c>
      <c r="H32" s="53" t="str">
        <f>บันทึกคัดกรองตามเกณฑ์!AC31</f>
        <v>-</v>
      </c>
      <c r="I32" s="53" t="str">
        <f>บันทึกคัดกรองตามเกณฑ์!AD31</f>
        <v>-</v>
      </c>
      <c r="J32" s="53" t="str">
        <f>บันทึกคัดกรองตามเกณฑ์!AE31</f>
        <v>-</v>
      </c>
      <c r="K32" s="53" t="str">
        <f>บันทึกคัดกรองตามเกณฑ์!AF31</f>
        <v>-</v>
      </c>
      <c r="L32" s="53" t="str">
        <f>บันทึกคัดกรองตามเกณฑ์!AG31</f>
        <v>-</v>
      </c>
      <c r="M32" s="53" t="str">
        <f>บันทึกคัดกรองตามเกณฑ์!AH31</f>
        <v>-</v>
      </c>
      <c r="N32" s="53" t="str">
        <f>บันทึกคัดกรองตามเกณฑ์!AI31</f>
        <v>-</v>
      </c>
      <c r="O32" s="53" t="str">
        <f>บันทึกคัดกรองตามเกณฑ์!AJ31</f>
        <v>-</v>
      </c>
      <c r="P32" s="54" t="e">
        <f>รายงานSDQ5ด้าน!I31</f>
        <v>#VALUE!</v>
      </c>
      <c r="Q32" s="54" t="e">
        <f>รายงานSDQ5ด้าน!L31</f>
        <v>#VALUE!</v>
      </c>
      <c r="R32" s="54" t="e">
        <f>รายงานSDQ5ด้าน!O31</f>
        <v>#VALUE!</v>
      </c>
      <c r="S32" s="54" t="e">
        <f>รายงานSDQ5ด้าน!R31</f>
        <v>#VALUE!</v>
      </c>
      <c r="T32" s="54" t="e">
        <f>รายงานSDQ5ด้าน!U31</f>
        <v>#VALUE!</v>
      </c>
    </row>
    <row r="33" spans="1:20" s="124" customFormat="1" ht="21" x14ac:dyDescent="0.45">
      <c r="A33" s="55" t="str">
        <f>นักเรียนประเมิน!A32</f>
        <v>26</v>
      </c>
      <c r="B33" s="45">
        <f>นักเรียนประเมิน!B32</f>
        <v>23015</v>
      </c>
      <c r="C33" s="46" t="str">
        <f>นักเรียนประเมิน!C32</f>
        <v>เด็กหญิง</v>
      </c>
      <c r="D33" s="47" t="str">
        <f>นักเรียนประเมิน!D32</f>
        <v>ศิรินภา</v>
      </c>
      <c r="E33" s="48" t="str">
        <f>นักเรียนประเมิน!E32</f>
        <v>พรบุปผา</v>
      </c>
      <c r="F33" s="52">
        <f>บันทึกคัดกรองตามเกณฑ์!F32</f>
        <v>0</v>
      </c>
      <c r="G33" s="53" t="str">
        <f>บันทึกคัดกรองตามเกณฑ์!AB32</f>
        <v>-</v>
      </c>
      <c r="H33" s="53" t="str">
        <f>บันทึกคัดกรองตามเกณฑ์!AC32</f>
        <v>-</v>
      </c>
      <c r="I33" s="53" t="str">
        <f>บันทึกคัดกรองตามเกณฑ์!AD32</f>
        <v>-</v>
      </c>
      <c r="J33" s="53" t="str">
        <f>บันทึกคัดกรองตามเกณฑ์!AE32</f>
        <v>-</v>
      </c>
      <c r="K33" s="53" t="str">
        <f>บันทึกคัดกรองตามเกณฑ์!AF32</f>
        <v>-</v>
      </c>
      <c r="L33" s="53" t="str">
        <f>บันทึกคัดกรองตามเกณฑ์!AG32</f>
        <v>-</v>
      </c>
      <c r="M33" s="53" t="str">
        <f>บันทึกคัดกรองตามเกณฑ์!AH32</f>
        <v>-</v>
      </c>
      <c r="N33" s="53" t="str">
        <f>บันทึกคัดกรองตามเกณฑ์!AI32</f>
        <v>-</v>
      </c>
      <c r="O33" s="53" t="str">
        <f>บันทึกคัดกรองตามเกณฑ์!AJ32</f>
        <v>-</v>
      </c>
      <c r="P33" s="54" t="e">
        <f>รายงานSDQ5ด้าน!I32</f>
        <v>#VALUE!</v>
      </c>
      <c r="Q33" s="54" t="e">
        <f>รายงานSDQ5ด้าน!L32</f>
        <v>#VALUE!</v>
      </c>
      <c r="R33" s="54" t="e">
        <f>รายงานSDQ5ด้าน!O32</f>
        <v>#VALUE!</v>
      </c>
      <c r="S33" s="54" t="e">
        <f>รายงานSDQ5ด้าน!R32</f>
        <v>#VALUE!</v>
      </c>
      <c r="T33" s="54" t="e">
        <f>รายงานSDQ5ด้าน!U32</f>
        <v>#VALUE!</v>
      </c>
    </row>
    <row r="34" spans="1:20" s="124" customFormat="1" ht="21" x14ac:dyDescent="0.45">
      <c r="A34" s="55" t="str">
        <f>นักเรียนประเมิน!A33</f>
        <v>27</v>
      </c>
      <c r="B34" s="45">
        <f>นักเรียนประเมิน!B33</f>
        <v>23016</v>
      </c>
      <c r="C34" s="46" t="str">
        <f>นักเรียนประเมิน!C33</f>
        <v>เด็กหญิง</v>
      </c>
      <c r="D34" s="47" t="str">
        <f>นักเรียนประเมิน!D33</f>
        <v>สุทธิดา</v>
      </c>
      <c r="E34" s="48" t="str">
        <f>นักเรียนประเมิน!E33</f>
        <v>ผาไหม</v>
      </c>
      <c r="F34" s="52">
        <f>บันทึกคัดกรองตามเกณฑ์!F33</f>
        <v>0</v>
      </c>
      <c r="G34" s="53" t="str">
        <f>บันทึกคัดกรองตามเกณฑ์!AB33</f>
        <v>-</v>
      </c>
      <c r="H34" s="53" t="str">
        <f>บันทึกคัดกรองตามเกณฑ์!AC33</f>
        <v>-</v>
      </c>
      <c r="I34" s="53" t="str">
        <f>บันทึกคัดกรองตามเกณฑ์!AD33</f>
        <v>-</v>
      </c>
      <c r="J34" s="53" t="str">
        <f>บันทึกคัดกรองตามเกณฑ์!AE33</f>
        <v>-</v>
      </c>
      <c r="K34" s="53" t="str">
        <f>บันทึกคัดกรองตามเกณฑ์!AF33</f>
        <v>-</v>
      </c>
      <c r="L34" s="53" t="str">
        <f>บันทึกคัดกรองตามเกณฑ์!AG33</f>
        <v>-</v>
      </c>
      <c r="M34" s="53" t="str">
        <f>บันทึกคัดกรองตามเกณฑ์!AH33</f>
        <v>-</v>
      </c>
      <c r="N34" s="53" t="str">
        <f>บันทึกคัดกรองตามเกณฑ์!AI33</f>
        <v>-</v>
      </c>
      <c r="O34" s="53" t="str">
        <f>บันทึกคัดกรองตามเกณฑ์!AJ33</f>
        <v>-</v>
      </c>
      <c r="P34" s="54" t="e">
        <f>รายงานSDQ5ด้าน!I33</f>
        <v>#VALUE!</v>
      </c>
      <c r="Q34" s="54" t="e">
        <f>รายงานSDQ5ด้าน!L33</f>
        <v>#VALUE!</v>
      </c>
      <c r="R34" s="54" t="e">
        <f>รายงานSDQ5ด้าน!O33</f>
        <v>#VALUE!</v>
      </c>
      <c r="S34" s="54" t="e">
        <f>รายงานSDQ5ด้าน!R33</f>
        <v>#VALUE!</v>
      </c>
      <c r="T34" s="54" t="e">
        <f>รายงานSDQ5ด้าน!U33</f>
        <v>#VALUE!</v>
      </c>
    </row>
    <row r="35" spans="1:20" s="124" customFormat="1" ht="21" x14ac:dyDescent="0.45">
      <c r="A35" s="55" t="str">
        <f>นักเรียนประเมิน!A34</f>
        <v>28</v>
      </c>
      <c r="B35" s="45">
        <f>นักเรียนประเมิน!B34</f>
        <v>23018</v>
      </c>
      <c r="C35" s="46" t="str">
        <f>นักเรียนประเมิน!C34</f>
        <v>เด็กหญิง</v>
      </c>
      <c r="D35" s="47" t="str">
        <f>นักเรียนประเมิน!D34</f>
        <v>อลิสา</v>
      </c>
      <c r="E35" s="48" t="str">
        <f>นักเรียนประเมิน!E34</f>
        <v>แก้วกองนอก</v>
      </c>
      <c r="F35" s="52">
        <f>บันทึกคัดกรองตามเกณฑ์!F34</f>
        <v>0</v>
      </c>
      <c r="G35" s="53" t="str">
        <f>บันทึกคัดกรองตามเกณฑ์!AB34</f>
        <v>-</v>
      </c>
      <c r="H35" s="53" t="str">
        <f>บันทึกคัดกรองตามเกณฑ์!AC34</f>
        <v>-</v>
      </c>
      <c r="I35" s="53" t="str">
        <f>บันทึกคัดกรองตามเกณฑ์!AD34</f>
        <v>-</v>
      </c>
      <c r="J35" s="53" t="str">
        <f>บันทึกคัดกรองตามเกณฑ์!AE34</f>
        <v>-</v>
      </c>
      <c r="K35" s="53" t="str">
        <f>บันทึกคัดกรองตามเกณฑ์!AF34</f>
        <v>-</v>
      </c>
      <c r="L35" s="53" t="str">
        <f>บันทึกคัดกรองตามเกณฑ์!AG34</f>
        <v>-</v>
      </c>
      <c r="M35" s="53" t="str">
        <f>บันทึกคัดกรองตามเกณฑ์!AH34</f>
        <v>-</v>
      </c>
      <c r="N35" s="53" t="str">
        <f>บันทึกคัดกรองตามเกณฑ์!AI34</f>
        <v>-</v>
      </c>
      <c r="O35" s="53" t="str">
        <f>บันทึกคัดกรองตามเกณฑ์!AJ34</f>
        <v>-</v>
      </c>
      <c r="P35" s="54" t="e">
        <f>รายงานSDQ5ด้าน!I34</f>
        <v>#VALUE!</v>
      </c>
      <c r="Q35" s="54" t="e">
        <f>รายงานSDQ5ด้าน!L34</f>
        <v>#VALUE!</v>
      </c>
      <c r="R35" s="54" t="e">
        <f>รายงานSDQ5ด้าน!O34</f>
        <v>#VALUE!</v>
      </c>
      <c r="S35" s="54" t="e">
        <f>รายงานSDQ5ด้าน!R34</f>
        <v>#VALUE!</v>
      </c>
      <c r="T35" s="54" t="e">
        <f>รายงานSDQ5ด้าน!U34</f>
        <v>#VALUE!</v>
      </c>
    </row>
    <row r="36" spans="1:20" s="124" customFormat="1" ht="21" x14ac:dyDescent="0.45">
      <c r="A36" s="55" t="str">
        <f>นักเรียนประเมิน!A35</f>
        <v>29</v>
      </c>
      <c r="B36" s="45">
        <f>นักเรียนประเมิน!B35</f>
        <v>23039</v>
      </c>
      <c r="C36" s="46" t="str">
        <f>นักเรียนประเมิน!C35</f>
        <v>เด็กหญิง</v>
      </c>
      <c r="D36" s="47" t="str">
        <f>นักเรียนประเมิน!D35</f>
        <v>ปนัดดา</v>
      </c>
      <c r="E36" s="48" t="str">
        <f>นักเรียนประเมิน!E35</f>
        <v>ชูแสง</v>
      </c>
      <c r="F36" s="52">
        <f>บันทึกคัดกรองตามเกณฑ์!F35</f>
        <v>0</v>
      </c>
      <c r="G36" s="53" t="str">
        <f>บันทึกคัดกรองตามเกณฑ์!AB35</f>
        <v>-</v>
      </c>
      <c r="H36" s="53" t="str">
        <f>บันทึกคัดกรองตามเกณฑ์!AC35</f>
        <v>-</v>
      </c>
      <c r="I36" s="53" t="str">
        <f>บันทึกคัดกรองตามเกณฑ์!AD35</f>
        <v>-</v>
      </c>
      <c r="J36" s="53" t="str">
        <f>บันทึกคัดกรองตามเกณฑ์!AE35</f>
        <v>-</v>
      </c>
      <c r="K36" s="53" t="str">
        <f>บันทึกคัดกรองตามเกณฑ์!AF35</f>
        <v>-</v>
      </c>
      <c r="L36" s="53" t="str">
        <f>บันทึกคัดกรองตามเกณฑ์!AG35</f>
        <v>-</v>
      </c>
      <c r="M36" s="53" t="str">
        <f>บันทึกคัดกรองตามเกณฑ์!AH35</f>
        <v>-</v>
      </c>
      <c r="N36" s="53" t="str">
        <f>บันทึกคัดกรองตามเกณฑ์!AI35</f>
        <v>-</v>
      </c>
      <c r="O36" s="53" t="str">
        <f>บันทึกคัดกรองตามเกณฑ์!AJ35</f>
        <v>-</v>
      </c>
      <c r="P36" s="54" t="e">
        <f>รายงานSDQ5ด้าน!I35</f>
        <v>#VALUE!</v>
      </c>
      <c r="Q36" s="54" t="e">
        <f>รายงานSDQ5ด้าน!L35</f>
        <v>#VALUE!</v>
      </c>
      <c r="R36" s="54" t="e">
        <f>รายงานSDQ5ด้าน!O35</f>
        <v>#VALUE!</v>
      </c>
      <c r="S36" s="54" t="e">
        <f>รายงานSDQ5ด้าน!R35</f>
        <v>#VALUE!</v>
      </c>
      <c r="T36" s="54" t="e">
        <f>รายงานSDQ5ด้าน!U35</f>
        <v>#VALUE!</v>
      </c>
    </row>
    <row r="37" spans="1:20" s="124" customFormat="1" ht="21" x14ac:dyDescent="0.45">
      <c r="A37" s="55" t="str">
        <f>นักเรียนประเมิน!A36</f>
        <v>30</v>
      </c>
      <c r="B37" s="45">
        <f>นักเรียนประเมิน!B36</f>
        <v>0</v>
      </c>
      <c r="C37" s="46">
        <f>นักเรียนประเมิน!C36</f>
        <v>0</v>
      </c>
      <c r="D37" s="47">
        <f>นักเรียนประเมิน!D36</f>
        <v>0</v>
      </c>
      <c r="E37" s="48">
        <f>นักเรียนประเมิน!E36</f>
        <v>0</v>
      </c>
      <c r="F37" s="52">
        <f>บันทึกคัดกรองตามเกณฑ์!F36</f>
        <v>0</v>
      </c>
      <c r="G37" s="53" t="str">
        <f>บันทึกคัดกรองตามเกณฑ์!AB36</f>
        <v>-</v>
      </c>
      <c r="H37" s="53" t="str">
        <f>บันทึกคัดกรองตามเกณฑ์!AC36</f>
        <v>-</v>
      </c>
      <c r="I37" s="53" t="str">
        <f>บันทึกคัดกรองตามเกณฑ์!AD36</f>
        <v>-</v>
      </c>
      <c r="J37" s="53" t="str">
        <f>บันทึกคัดกรองตามเกณฑ์!AE36</f>
        <v>-</v>
      </c>
      <c r="K37" s="53" t="str">
        <f>บันทึกคัดกรองตามเกณฑ์!AF36</f>
        <v>-</v>
      </c>
      <c r="L37" s="53" t="str">
        <f>บันทึกคัดกรองตามเกณฑ์!AG36</f>
        <v>-</v>
      </c>
      <c r="M37" s="53" t="str">
        <f>บันทึกคัดกรองตามเกณฑ์!AH36</f>
        <v>-</v>
      </c>
      <c r="N37" s="53" t="str">
        <f>บันทึกคัดกรองตามเกณฑ์!AI36</f>
        <v>-</v>
      </c>
      <c r="O37" s="53" t="str">
        <f>บันทึกคัดกรองตามเกณฑ์!AJ36</f>
        <v>-</v>
      </c>
      <c r="P37" s="54" t="e">
        <f>รายงานSDQ5ด้าน!I36</f>
        <v>#VALUE!</v>
      </c>
      <c r="Q37" s="54" t="e">
        <f>รายงานSDQ5ด้าน!L36</f>
        <v>#VALUE!</v>
      </c>
      <c r="R37" s="54" t="e">
        <f>รายงานSDQ5ด้าน!O36</f>
        <v>#VALUE!</v>
      </c>
      <c r="S37" s="54" t="e">
        <f>รายงานSDQ5ด้าน!R36</f>
        <v>#VALUE!</v>
      </c>
      <c r="T37" s="54" t="e">
        <f>รายงานSDQ5ด้าน!U36</f>
        <v>#VALUE!</v>
      </c>
    </row>
    <row r="38" spans="1:20" s="124" customFormat="1" ht="21" x14ac:dyDescent="0.45">
      <c r="A38" s="55" t="str">
        <f>นักเรียนประเมิน!A37</f>
        <v>31</v>
      </c>
      <c r="B38" s="45">
        <f>นักเรียนประเมิน!B37</f>
        <v>0</v>
      </c>
      <c r="C38" s="46">
        <f>นักเรียนประเมิน!C37</f>
        <v>0</v>
      </c>
      <c r="D38" s="47">
        <f>นักเรียนประเมิน!D37</f>
        <v>0</v>
      </c>
      <c r="E38" s="48">
        <f>นักเรียนประเมิน!E37</f>
        <v>0</v>
      </c>
      <c r="F38" s="52">
        <f>บันทึกคัดกรองตามเกณฑ์!F37</f>
        <v>0</v>
      </c>
      <c r="G38" s="53" t="str">
        <f>บันทึกคัดกรองตามเกณฑ์!AB37</f>
        <v>-</v>
      </c>
      <c r="H38" s="53" t="str">
        <f>บันทึกคัดกรองตามเกณฑ์!AC37</f>
        <v>-</v>
      </c>
      <c r="I38" s="53" t="str">
        <f>บันทึกคัดกรองตามเกณฑ์!AD37</f>
        <v>-</v>
      </c>
      <c r="J38" s="53" t="str">
        <f>บันทึกคัดกรองตามเกณฑ์!AE37</f>
        <v>-</v>
      </c>
      <c r="K38" s="53" t="str">
        <f>บันทึกคัดกรองตามเกณฑ์!AF37</f>
        <v>-</v>
      </c>
      <c r="L38" s="53" t="str">
        <f>บันทึกคัดกรองตามเกณฑ์!AG37</f>
        <v>-</v>
      </c>
      <c r="M38" s="53" t="str">
        <f>บันทึกคัดกรองตามเกณฑ์!AH37</f>
        <v>-</v>
      </c>
      <c r="N38" s="53" t="str">
        <f>บันทึกคัดกรองตามเกณฑ์!AI37</f>
        <v>-</v>
      </c>
      <c r="O38" s="53" t="str">
        <f>บันทึกคัดกรองตามเกณฑ์!AJ37</f>
        <v>-</v>
      </c>
      <c r="P38" s="54" t="e">
        <f>รายงานSDQ5ด้าน!I37</f>
        <v>#VALUE!</v>
      </c>
      <c r="Q38" s="54" t="e">
        <f>รายงานSDQ5ด้าน!L37</f>
        <v>#VALUE!</v>
      </c>
      <c r="R38" s="54" t="e">
        <f>รายงานSDQ5ด้าน!O37</f>
        <v>#VALUE!</v>
      </c>
      <c r="S38" s="54" t="e">
        <f>รายงานSDQ5ด้าน!R37</f>
        <v>#VALUE!</v>
      </c>
      <c r="T38" s="54" t="e">
        <f>รายงานSDQ5ด้าน!U37</f>
        <v>#VALUE!</v>
      </c>
    </row>
    <row r="39" spans="1:20" s="124" customFormat="1" ht="21" x14ac:dyDescent="0.45">
      <c r="A39" s="55" t="str">
        <f>นักเรียนประเมิน!A38</f>
        <v>32</v>
      </c>
      <c r="B39" s="45">
        <f>นักเรียนประเมิน!B38</f>
        <v>0</v>
      </c>
      <c r="C39" s="46">
        <f>นักเรียนประเมิน!C38</f>
        <v>0</v>
      </c>
      <c r="D39" s="47">
        <f>นักเรียนประเมิน!D38</f>
        <v>0</v>
      </c>
      <c r="E39" s="48">
        <f>นักเรียนประเมิน!E38</f>
        <v>0</v>
      </c>
      <c r="F39" s="52">
        <f>บันทึกคัดกรองตามเกณฑ์!F38</f>
        <v>0</v>
      </c>
      <c r="G39" s="53" t="str">
        <f>บันทึกคัดกรองตามเกณฑ์!AB38</f>
        <v>-</v>
      </c>
      <c r="H39" s="53" t="str">
        <f>บันทึกคัดกรองตามเกณฑ์!AC38</f>
        <v>-</v>
      </c>
      <c r="I39" s="53" t="str">
        <f>บันทึกคัดกรองตามเกณฑ์!AD38</f>
        <v>-</v>
      </c>
      <c r="J39" s="53" t="str">
        <f>บันทึกคัดกรองตามเกณฑ์!AE38</f>
        <v>-</v>
      </c>
      <c r="K39" s="53" t="str">
        <f>บันทึกคัดกรองตามเกณฑ์!AF38</f>
        <v>-</v>
      </c>
      <c r="L39" s="53" t="str">
        <f>บันทึกคัดกรองตามเกณฑ์!AG38</f>
        <v>-</v>
      </c>
      <c r="M39" s="53" t="str">
        <f>บันทึกคัดกรองตามเกณฑ์!AH38</f>
        <v>-</v>
      </c>
      <c r="N39" s="53" t="str">
        <f>บันทึกคัดกรองตามเกณฑ์!AI38</f>
        <v>-</v>
      </c>
      <c r="O39" s="53" t="str">
        <f>บันทึกคัดกรองตามเกณฑ์!AJ38</f>
        <v>-</v>
      </c>
      <c r="P39" s="54" t="e">
        <f>รายงานSDQ5ด้าน!I38</f>
        <v>#VALUE!</v>
      </c>
      <c r="Q39" s="54" t="e">
        <f>รายงานSDQ5ด้าน!L38</f>
        <v>#VALUE!</v>
      </c>
      <c r="R39" s="54" t="e">
        <f>รายงานSDQ5ด้าน!O38</f>
        <v>#VALUE!</v>
      </c>
      <c r="S39" s="54" t="e">
        <f>รายงานSDQ5ด้าน!R38</f>
        <v>#VALUE!</v>
      </c>
      <c r="T39" s="54" t="e">
        <f>รายงานSDQ5ด้าน!U38</f>
        <v>#VALUE!</v>
      </c>
    </row>
    <row r="40" spans="1:20" s="124" customFormat="1" ht="21" x14ac:dyDescent="0.45">
      <c r="A40" s="55" t="str">
        <f>นักเรียนประเมิน!A39</f>
        <v>33</v>
      </c>
      <c r="B40" s="45">
        <f>นักเรียนประเมิน!B39</f>
        <v>0</v>
      </c>
      <c r="C40" s="46">
        <f>นักเรียนประเมิน!C39</f>
        <v>0</v>
      </c>
      <c r="D40" s="47">
        <f>นักเรียนประเมิน!D39</f>
        <v>0</v>
      </c>
      <c r="E40" s="48">
        <f>นักเรียนประเมิน!E39</f>
        <v>0</v>
      </c>
      <c r="F40" s="52">
        <f>บันทึกคัดกรองตามเกณฑ์!F39</f>
        <v>0</v>
      </c>
      <c r="G40" s="53" t="str">
        <f>บันทึกคัดกรองตามเกณฑ์!AB39</f>
        <v>-</v>
      </c>
      <c r="H40" s="53" t="str">
        <f>บันทึกคัดกรองตามเกณฑ์!AC39</f>
        <v>-</v>
      </c>
      <c r="I40" s="53" t="str">
        <f>บันทึกคัดกรองตามเกณฑ์!AD39</f>
        <v>-</v>
      </c>
      <c r="J40" s="53" t="str">
        <f>บันทึกคัดกรองตามเกณฑ์!AE39</f>
        <v>-</v>
      </c>
      <c r="K40" s="53" t="str">
        <f>บันทึกคัดกรองตามเกณฑ์!AF39</f>
        <v>-</v>
      </c>
      <c r="L40" s="53" t="str">
        <f>บันทึกคัดกรองตามเกณฑ์!AG39</f>
        <v>-</v>
      </c>
      <c r="M40" s="53" t="str">
        <f>บันทึกคัดกรองตามเกณฑ์!AH39</f>
        <v>-</v>
      </c>
      <c r="N40" s="53" t="str">
        <f>บันทึกคัดกรองตามเกณฑ์!AI39</f>
        <v>-</v>
      </c>
      <c r="O40" s="53" t="str">
        <f>บันทึกคัดกรองตามเกณฑ์!AJ39</f>
        <v>-</v>
      </c>
      <c r="P40" s="54" t="e">
        <f>รายงานSDQ5ด้าน!I39</f>
        <v>#VALUE!</v>
      </c>
      <c r="Q40" s="54" t="e">
        <f>รายงานSDQ5ด้าน!L39</f>
        <v>#VALUE!</v>
      </c>
      <c r="R40" s="54" t="e">
        <f>รายงานSDQ5ด้าน!O39</f>
        <v>#VALUE!</v>
      </c>
      <c r="S40" s="54" t="e">
        <f>รายงานSDQ5ด้าน!R39</f>
        <v>#VALUE!</v>
      </c>
      <c r="T40" s="54" t="e">
        <f>รายงานSDQ5ด้าน!U39</f>
        <v>#VALUE!</v>
      </c>
    </row>
    <row r="41" spans="1:20" s="124" customFormat="1" ht="21" x14ac:dyDescent="0.45">
      <c r="A41" s="55" t="str">
        <f>นักเรียนประเมิน!A40</f>
        <v>34</v>
      </c>
      <c r="B41" s="45">
        <f>นักเรียนประเมิน!B40</f>
        <v>0</v>
      </c>
      <c r="C41" s="46">
        <f>นักเรียนประเมิน!C40</f>
        <v>0</v>
      </c>
      <c r="D41" s="47">
        <f>นักเรียนประเมิน!D40</f>
        <v>0</v>
      </c>
      <c r="E41" s="48">
        <f>นักเรียนประเมิน!E40</f>
        <v>0</v>
      </c>
      <c r="F41" s="52">
        <f>บันทึกคัดกรองตามเกณฑ์!F40</f>
        <v>0</v>
      </c>
      <c r="G41" s="53" t="str">
        <f>บันทึกคัดกรองตามเกณฑ์!AB40</f>
        <v>-</v>
      </c>
      <c r="H41" s="53" t="str">
        <f>บันทึกคัดกรองตามเกณฑ์!AC40</f>
        <v>-</v>
      </c>
      <c r="I41" s="53" t="str">
        <f>บันทึกคัดกรองตามเกณฑ์!AD40</f>
        <v>-</v>
      </c>
      <c r="J41" s="53" t="str">
        <f>บันทึกคัดกรองตามเกณฑ์!AE40</f>
        <v>-</v>
      </c>
      <c r="K41" s="53" t="str">
        <f>บันทึกคัดกรองตามเกณฑ์!AF40</f>
        <v>-</v>
      </c>
      <c r="L41" s="53" t="str">
        <f>บันทึกคัดกรองตามเกณฑ์!AG40</f>
        <v>-</v>
      </c>
      <c r="M41" s="53" t="str">
        <f>บันทึกคัดกรองตามเกณฑ์!AH40</f>
        <v>-</v>
      </c>
      <c r="N41" s="53" t="str">
        <f>บันทึกคัดกรองตามเกณฑ์!AI40</f>
        <v>-</v>
      </c>
      <c r="O41" s="53" t="str">
        <f>บันทึกคัดกรองตามเกณฑ์!AJ40</f>
        <v>-</v>
      </c>
      <c r="P41" s="54" t="e">
        <f>รายงานSDQ5ด้าน!I40</f>
        <v>#VALUE!</v>
      </c>
      <c r="Q41" s="54" t="e">
        <f>รายงานSDQ5ด้าน!L40</f>
        <v>#VALUE!</v>
      </c>
      <c r="R41" s="54" t="e">
        <f>รายงานSDQ5ด้าน!O40</f>
        <v>#VALUE!</v>
      </c>
      <c r="S41" s="54" t="e">
        <f>รายงานSDQ5ด้าน!R40</f>
        <v>#VALUE!</v>
      </c>
      <c r="T41" s="54" t="e">
        <f>รายงานSDQ5ด้าน!U40</f>
        <v>#VALUE!</v>
      </c>
    </row>
    <row r="42" spans="1:20" s="124" customFormat="1" ht="21" x14ac:dyDescent="0.45">
      <c r="A42" s="55" t="str">
        <f>นักเรียนประเมิน!A41</f>
        <v>35</v>
      </c>
      <c r="B42" s="45">
        <f>นักเรียนประเมิน!B41</f>
        <v>0</v>
      </c>
      <c r="C42" s="46">
        <f>นักเรียนประเมิน!C41</f>
        <v>0</v>
      </c>
      <c r="D42" s="47">
        <f>นักเรียนประเมิน!D41</f>
        <v>0</v>
      </c>
      <c r="E42" s="48">
        <f>นักเรียนประเมิน!E41</f>
        <v>0</v>
      </c>
      <c r="F42" s="52">
        <f>บันทึกคัดกรองตามเกณฑ์!F41</f>
        <v>0</v>
      </c>
      <c r="G42" s="53" t="str">
        <f>บันทึกคัดกรองตามเกณฑ์!AB41</f>
        <v>-</v>
      </c>
      <c r="H42" s="53" t="str">
        <f>บันทึกคัดกรองตามเกณฑ์!AC41</f>
        <v>-</v>
      </c>
      <c r="I42" s="53" t="str">
        <f>บันทึกคัดกรองตามเกณฑ์!AD41</f>
        <v>-</v>
      </c>
      <c r="J42" s="53" t="str">
        <f>บันทึกคัดกรองตามเกณฑ์!AE41</f>
        <v>-</v>
      </c>
      <c r="K42" s="53" t="str">
        <f>บันทึกคัดกรองตามเกณฑ์!AF41</f>
        <v>-</v>
      </c>
      <c r="L42" s="53" t="str">
        <f>บันทึกคัดกรองตามเกณฑ์!AG41</f>
        <v>-</v>
      </c>
      <c r="M42" s="53" t="str">
        <f>บันทึกคัดกรองตามเกณฑ์!AH41</f>
        <v>-</v>
      </c>
      <c r="N42" s="53" t="str">
        <f>บันทึกคัดกรองตามเกณฑ์!AI41</f>
        <v>-</v>
      </c>
      <c r="O42" s="53" t="str">
        <f>บันทึกคัดกรองตามเกณฑ์!AJ41</f>
        <v>-</v>
      </c>
      <c r="P42" s="54" t="e">
        <f>รายงานSDQ5ด้าน!I41</f>
        <v>#VALUE!</v>
      </c>
      <c r="Q42" s="54" t="e">
        <f>รายงานSDQ5ด้าน!L41</f>
        <v>#VALUE!</v>
      </c>
      <c r="R42" s="54" t="e">
        <f>รายงานSDQ5ด้าน!O41</f>
        <v>#VALUE!</v>
      </c>
      <c r="S42" s="54" t="e">
        <f>รายงานSDQ5ด้าน!R41</f>
        <v>#VALUE!</v>
      </c>
      <c r="T42" s="54" t="e">
        <f>รายงานSDQ5ด้าน!U41</f>
        <v>#VALUE!</v>
      </c>
    </row>
    <row r="43" spans="1:20" s="124" customFormat="1" ht="21" x14ac:dyDescent="0.45">
      <c r="A43" s="55" t="str">
        <f>นักเรียนประเมิน!A42</f>
        <v>36</v>
      </c>
      <c r="B43" s="45">
        <f>นักเรียนประเมิน!B42</f>
        <v>0</v>
      </c>
      <c r="C43" s="46">
        <f>นักเรียนประเมิน!C42</f>
        <v>0</v>
      </c>
      <c r="D43" s="47">
        <f>นักเรียนประเมิน!D42</f>
        <v>0</v>
      </c>
      <c r="E43" s="48">
        <f>นักเรียนประเมิน!E42</f>
        <v>0</v>
      </c>
      <c r="F43" s="52">
        <f>บันทึกคัดกรองตามเกณฑ์!F42</f>
        <v>0</v>
      </c>
      <c r="G43" s="53" t="str">
        <f>บันทึกคัดกรองตามเกณฑ์!AB42</f>
        <v>-</v>
      </c>
      <c r="H43" s="53" t="str">
        <f>บันทึกคัดกรองตามเกณฑ์!AC42</f>
        <v>-</v>
      </c>
      <c r="I43" s="53" t="str">
        <f>บันทึกคัดกรองตามเกณฑ์!AD42</f>
        <v>-</v>
      </c>
      <c r="J43" s="53" t="str">
        <f>บันทึกคัดกรองตามเกณฑ์!AE42</f>
        <v>-</v>
      </c>
      <c r="K43" s="53" t="str">
        <f>บันทึกคัดกรองตามเกณฑ์!AF42</f>
        <v>-</v>
      </c>
      <c r="L43" s="53" t="str">
        <f>บันทึกคัดกรองตามเกณฑ์!AG42</f>
        <v>-</v>
      </c>
      <c r="M43" s="53" t="str">
        <f>บันทึกคัดกรองตามเกณฑ์!AH42</f>
        <v>-</v>
      </c>
      <c r="N43" s="53" t="str">
        <f>บันทึกคัดกรองตามเกณฑ์!AI42</f>
        <v>-</v>
      </c>
      <c r="O43" s="53" t="str">
        <f>บันทึกคัดกรองตามเกณฑ์!AJ42</f>
        <v>-</v>
      </c>
      <c r="P43" s="54" t="e">
        <f>รายงานSDQ5ด้าน!I42</f>
        <v>#VALUE!</v>
      </c>
      <c r="Q43" s="54" t="e">
        <f>รายงานSDQ5ด้าน!L42</f>
        <v>#VALUE!</v>
      </c>
      <c r="R43" s="54" t="e">
        <f>รายงานSDQ5ด้าน!O42</f>
        <v>#VALUE!</v>
      </c>
      <c r="S43" s="54" t="e">
        <f>รายงานSDQ5ด้าน!R42</f>
        <v>#VALUE!</v>
      </c>
      <c r="T43" s="54" t="e">
        <f>รายงานSDQ5ด้าน!U42</f>
        <v>#VALUE!</v>
      </c>
    </row>
    <row r="44" spans="1:20" s="124" customFormat="1" ht="21" x14ac:dyDescent="0.45">
      <c r="A44" s="55" t="str">
        <f>นักเรียนประเมิน!A43</f>
        <v>37</v>
      </c>
      <c r="B44" s="45">
        <f>นักเรียนประเมิน!B43</f>
        <v>0</v>
      </c>
      <c r="C44" s="46">
        <f>นักเรียนประเมิน!C43</f>
        <v>0</v>
      </c>
      <c r="D44" s="47">
        <f>นักเรียนประเมิน!D43</f>
        <v>0</v>
      </c>
      <c r="E44" s="48">
        <f>นักเรียนประเมิน!E43</f>
        <v>0</v>
      </c>
      <c r="F44" s="52">
        <f>บันทึกคัดกรองตามเกณฑ์!F43</f>
        <v>0</v>
      </c>
      <c r="G44" s="53" t="str">
        <f>บันทึกคัดกรองตามเกณฑ์!AB43</f>
        <v>-</v>
      </c>
      <c r="H44" s="53" t="str">
        <f>บันทึกคัดกรองตามเกณฑ์!AC43</f>
        <v>-</v>
      </c>
      <c r="I44" s="53" t="str">
        <f>บันทึกคัดกรองตามเกณฑ์!AD43</f>
        <v>-</v>
      </c>
      <c r="J44" s="53" t="str">
        <f>บันทึกคัดกรองตามเกณฑ์!AE43</f>
        <v>-</v>
      </c>
      <c r="K44" s="53" t="str">
        <f>บันทึกคัดกรองตามเกณฑ์!AF43</f>
        <v>-</v>
      </c>
      <c r="L44" s="53" t="str">
        <f>บันทึกคัดกรองตามเกณฑ์!AG43</f>
        <v>-</v>
      </c>
      <c r="M44" s="53" t="str">
        <f>บันทึกคัดกรองตามเกณฑ์!AH43</f>
        <v>-</v>
      </c>
      <c r="N44" s="53" t="str">
        <f>บันทึกคัดกรองตามเกณฑ์!AI43</f>
        <v>-</v>
      </c>
      <c r="O44" s="53" t="str">
        <f>บันทึกคัดกรองตามเกณฑ์!AJ43</f>
        <v>-</v>
      </c>
      <c r="P44" s="54" t="e">
        <f>รายงานSDQ5ด้าน!I43</f>
        <v>#VALUE!</v>
      </c>
      <c r="Q44" s="54" t="e">
        <f>รายงานSDQ5ด้าน!L43</f>
        <v>#VALUE!</v>
      </c>
      <c r="R44" s="54" t="e">
        <f>รายงานSDQ5ด้าน!O43</f>
        <v>#VALUE!</v>
      </c>
      <c r="S44" s="54" t="e">
        <f>รายงานSDQ5ด้าน!R43</f>
        <v>#VALUE!</v>
      </c>
      <c r="T44" s="54" t="e">
        <f>รายงานSDQ5ด้าน!U43</f>
        <v>#VALUE!</v>
      </c>
    </row>
    <row r="45" spans="1:20" s="124" customFormat="1" ht="21" x14ac:dyDescent="0.45">
      <c r="A45" s="55" t="str">
        <f>นักเรียนประเมิน!A44</f>
        <v>38</v>
      </c>
      <c r="B45" s="45">
        <f>นักเรียนประเมิน!B44</f>
        <v>0</v>
      </c>
      <c r="C45" s="46">
        <f>นักเรียนประเมิน!C44</f>
        <v>0</v>
      </c>
      <c r="D45" s="47">
        <f>นักเรียนประเมิน!D44</f>
        <v>0</v>
      </c>
      <c r="E45" s="48">
        <f>นักเรียนประเมิน!E44</f>
        <v>0</v>
      </c>
      <c r="F45" s="52">
        <f>บันทึกคัดกรองตามเกณฑ์!F44</f>
        <v>0</v>
      </c>
      <c r="G45" s="53" t="str">
        <f>บันทึกคัดกรองตามเกณฑ์!AB44</f>
        <v>-</v>
      </c>
      <c r="H45" s="53" t="str">
        <f>บันทึกคัดกรองตามเกณฑ์!AC44</f>
        <v>-</v>
      </c>
      <c r="I45" s="53" t="str">
        <f>บันทึกคัดกรองตามเกณฑ์!AD44</f>
        <v>-</v>
      </c>
      <c r="J45" s="53" t="str">
        <f>บันทึกคัดกรองตามเกณฑ์!AE44</f>
        <v>-</v>
      </c>
      <c r="K45" s="53" t="str">
        <f>บันทึกคัดกรองตามเกณฑ์!AF44</f>
        <v>-</v>
      </c>
      <c r="L45" s="53" t="str">
        <f>บันทึกคัดกรองตามเกณฑ์!AG44</f>
        <v>-</v>
      </c>
      <c r="M45" s="53" t="str">
        <f>บันทึกคัดกรองตามเกณฑ์!AH44</f>
        <v>-</v>
      </c>
      <c r="N45" s="53" t="str">
        <f>บันทึกคัดกรองตามเกณฑ์!AI44</f>
        <v>-</v>
      </c>
      <c r="O45" s="53" t="str">
        <f>บันทึกคัดกรองตามเกณฑ์!AJ44</f>
        <v>-</v>
      </c>
      <c r="P45" s="54" t="e">
        <f>รายงานSDQ5ด้าน!I44</f>
        <v>#VALUE!</v>
      </c>
      <c r="Q45" s="54" t="e">
        <f>รายงานSDQ5ด้าน!L44</f>
        <v>#VALUE!</v>
      </c>
      <c r="R45" s="54" t="e">
        <f>รายงานSDQ5ด้าน!O44</f>
        <v>#VALUE!</v>
      </c>
      <c r="S45" s="54" t="e">
        <f>รายงานSDQ5ด้าน!R44</f>
        <v>#VALUE!</v>
      </c>
      <c r="T45" s="54" t="e">
        <f>รายงานSDQ5ด้าน!U44</f>
        <v>#VALUE!</v>
      </c>
    </row>
    <row r="46" spans="1:20" s="124" customFormat="1" ht="21" x14ac:dyDescent="0.45">
      <c r="A46" s="55" t="str">
        <f>นักเรียนประเมิน!A45</f>
        <v>39</v>
      </c>
      <c r="B46" s="45">
        <f>นักเรียนประเมิน!B45</f>
        <v>0</v>
      </c>
      <c r="C46" s="46">
        <f>นักเรียนประเมิน!C45</f>
        <v>0</v>
      </c>
      <c r="D46" s="47">
        <f>นักเรียนประเมิน!D45</f>
        <v>0</v>
      </c>
      <c r="E46" s="48">
        <f>นักเรียนประเมิน!E45</f>
        <v>0</v>
      </c>
      <c r="F46" s="52">
        <f>บันทึกคัดกรองตามเกณฑ์!F45</f>
        <v>0</v>
      </c>
      <c r="G46" s="53" t="str">
        <f>บันทึกคัดกรองตามเกณฑ์!AB45</f>
        <v>-</v>
      </c>
      <c r="H46" s="53" t="str">
        <f>บันทึกคัดกรองตามเกณฑ์!AC45</f>
        <v>-</v>
      </c>
      <c r="I46" s="53" t="str">
        <f>บันทึกคัดกรองตามเกณฑ์!AD45</f>
        <v>-</v>
      </c>
      <c r="J46" s="53" t="str">
        <f>บันทึกคัดกรองตามเกณฑ์!AE45</f>
        <v>-</v>
      </c>
      <c r="K46" s="53" t="str">
        <f>บันทึกคัดกรองตามเกณฑ์!AF45</f>
        <v>-</v>
      </c>
      <c r="L46" s="53" t="str">
        <f>บันทึกคัดกรองตามเกณฑ์!AG45</f>
        <v>-</v>
      </c>
      <c r="M46" s="53" t="str">
        <f>บันทึกคัดกรองตามเกณฑ์!AH45</f>
        <v>-</v>
      </c>
      <c r="N46" s="53" t="str">
        <f>บันทึกคัดกรองตามเกณฑ์!AI45</f>
        <v>-</v>
      </c>
      <c r="O46" s="53" t="str">
        <f>บันทึกคัดกรองตามเกณฑ์!AJ45</f>
        <v>-</v>
      </c>
      <c r="P46" s="54" t="e">
        <f>รายงานSDQ5ด้าน!I45</f>
        <v>#VALUE!</v>
      </c>
      <c r="Q46" s="54" t="e">
        <f>รายงานSDQ5ด้าน!L45</f>
        <v>#VALUE!</v>
      </c>
      <c r="R46" s="54" t="e">
        <f>รายงานSDQ5ด้าน!O45</f>
        <v>#VALUE!</v>
      </c>
      <c r="S46" s="54" t="e">
        <f>รายงานSDQ5ด้าน!R45</f>
        <v>#VALUE!</v>
      </c>
      <c r="T46" s="54" t="e">
        <f>รายงานSDQ5ด้าน!U45</f>
        <v>#VALUE!</v>
      </c>
    </row>
    <row r="47" spans="1:20" s="124" customFormat="1" ht="21" x14ac:dyDescent="0.45">
      <c r="A47" s="55" t="str">
        <f>นักเรียนประเมิน!A46</f>
        <v>40</v>
      </c>
      <c r="B47" s="45">
        <f>นักเรียนประเมิน!B46</f>
        <v>0</v>
      </c>
      <c r="C47" s="46">
        <f>นักเรียนประเมิน!C46</f>
        <v>0</v>
      </c>
      <c r="D47" s="47">
        <f>นักเรียนประเมิน!D46</f>
        <v>0</v>
      </c>
      <c r="E47" s="48">
        <f>นักเรียนประเมิน!E46</f>
        <v>0</v>
      </c>
      <c r="F47" s="52">
        <f>บันทึกคัดกรองตามเกณฑ์!F46</f>
        <v>0</v>
      </c>
      <c r="G47" s="53" t="str">
        <f>บันทึกคัดกรองตามเกณฑ์!AB46</f>
        <v>-</v>
      </c>
      <c r="H47" s="53" t="str">
        <f>บันทึกคัดกรองตามเกณฑ์!AC46</f>
        <v>-</v>
      </c>
      <c r="I47" s="53" t="str">
        <f>บันทึกคัดกรองตามเกณฑ์!AD46</f>
        <v>-</v>
      </c>
      <c r="J47" s="53" t="str">
        <f>บันทึกคัดกรองตามเกณฑ์!AE46</f>
        <v>-</v>
      </c>
      <c r="K47" s="53" t="str">
        <f>บันทึกคัดกรองตามเกณฑ์!AF46</f>
        <v>-</v>
      </c>
      <c r="L47" s="53" t="str">
        <f>บันทึกคัดกรองตามเกณฑ์!AG46</f>
        <v>-</v>
      </c>
      <c r="M47" s="53" t="str">
        <f>บันทึกคัดกรองตามเกณฑ์!AH46</f>
        <v>-</v>
      </c>
      <c r="N47" s="53" t="str">
        <f>บันทึกคัดกรองตามเกณฑ์!AI46</f>
        <v>-</v>
      </c>
      <c r="O47" s="53" t="str">
        <f>บันทึกคัดกรองตามเกณฑ์!AJ46</f>
        <v>-</v>
      </c>
      <c r="P47" s="54" t="e">
        <f>รายงานSDQ5ด้าน!I46</f>
        <v>#VALUE!</v>
      </c>
      <c r="Q47" s="54" t="e">
        <f>รายงานSDQ5ด้าน!L46</f>
        <v>#VALUE!</v>
      </c>
      <c r="R47" s="54" t="e">
        <f>รายงานSDQ5ด้าน!O46</f>
        <v>#VALUE!</v>
      </c>
      <c r="S47" s="54" t="e">
        <f>รายงานSDQ5ด้าน!R46</f>
        <v>#VALUE!</v>
      </c>
      <c r="T47" s="54" t="e">
        <f>รายงานSDQ5ด้าน!U46</f>
        <v>#VALUE!</v>
      </c>
    </row>
    <row r="48" spans="1:20" s="124" customFormat="1" ht="21" x14ac:dyDescent="0.45">
      <c r="A48" s="55" t="str">
        <f>นักเรียนประเมิน!A47</f>
        <v>41</v>
      </c>
      <c r="B48" s="45">
        <f>นักเรียนประเมิน!B47</f>
        <v>0</v>
      </c>
      <c r="C48" s="46">
        <f>นักเรียนประเมิน!C47</f>
        <v>0</v>
      </c>
      <c r="D48" s="47">
        <f>นักเรียนประเมิน!D47</f>
        <v>0</v>
      </c>
      <c r="E48" s="48">
        <f>นักเรียนประเมิน!E47</f>
        <v>0</v>
      </c>
      <c r="F48" s="52">
        <f>บันทึกคัดกรองตามเกณฑ์!F47</f>
        <v>0</v>
      </c>
      <c r="G48" s="53" t="str">
        <f>บันทึกคัดกรองตามเกณฑ์!AB47</f>
        <v>-</v>
      </c>
      <c r="H48" s="53" t="str">
        <f>บันทึกคัดกรองตามเกณฑ์!AC47</f>
        <v>-</v>
      </c>
      <c r="I48" s="53" t="str">
        <f>บันทึกคัดกรองตามเกณฑ์!AD47</f>
        <v>-</v>
      </c>
      <c r="J48" s="53" t="str">
        <f>บันทึกคัดกรองตามเกณฑ์!AE47</f>
        <v>-</v>
      </c>
      <c r="K48" s="53" t="str">
        <f>บันทึกคัดกรองตามเกณฑ์!AF47</f>
        <v>-</v>
      </c>
      <c r="L48" s="53" t="str">
        <f>บันทึกคัดกรองตามเกณฑ์!AG47</f>
        <v>-</v>
      </c>
      <c r="M48" s="53" t="str">
        <f>บันทึกคัดกรองตามเกณฑ์!AH47</f>
        <v>-</v>
      </c>
      <c r="N48" s="53" t="str">
        <f>บันทึกคัดกรองตามเกณฑ์!AI47</f>
        <v>-</v>
      </c>
      <c r="O48" s="53" t="str">
        <f>บันทึกคัดกรองตามเกณฑ์!AJ47</f>
        <v>-</v>
      </c>
      <c r="P48" s="54" t="e">
        <f>รายงานSDQ5ด้าน!I47</f>
        <v>#VALUE!</v>
      </c>
      <c r="Q48" s="54" t="e">
        <f>รายงานSDQ5ด้าน!L47</f>
        <v>#VALUE!</v>
      </c>
      <c r="R48" s="54" t="e">
        <f>รายงานSDQ5ด้าน!O47</f>
        <v>#VALUE!</v>
      </c>
      <c r="S48" s="54" t="e">
        <f>รายงานSDQ5ด้าน!R47</f>
        <v>#VALUE!</v>
      </c>
      <c r="T48" s="54" t="e">
        <f>รายงานSDQ5ด้าน!U47</f>
        <v>#VALUE!</v>
      </c>
    </row>
    <row r="49" spans="1:20" s="124" customFormat="1" ht="21" x14ac:dyDescent="0.45">
      <c r="A49" s="55" t="str">
        <f>นักเรียนประเมิน!A48</f>
        <v>42</v>
      </c>
      <c r="B49" s="45">
        <f>นักเรียนประเมิน!B48</f>
        <v>0</v>
      </c>
      <c r="C49" s="46">
        <f>นักเรียนประเมิน!C48</f>
        <v>0</v>
      </c>
      <c r="D49" s="47">
        <f>นักเรียนประเมิน!D48</f>
        <v>0</v>
      </c>
      <c r="E49" s="48">
        <f>นักเรียนประเมิน!E48</f>
        <v>0</v>
      </c>
      <c r="F49" s="52">
        <f>บันทึกคัดกรองตามเกณฑ์!F48</f>
        <v>0</v>
      </c>
      <c r="G49" s="53" t="str">
        <f>บันทึกคัดกรองตามเกณฑ์!AB48</f>
        <v>-</v>
      </c>
      <c r="H49" s="53" t="str">
        <f>บันทึกคัดกรองตามเกณฑ์!AC48</f>
        <v>-</v>
      </c>
      <c r="I49" s="53" t="str">
        <f>บันทึกคัดกรองตามเกณฑ์!AD48</f>
        <v>-</v>
      </c>
      <c r="J49" s="53" t="str">
        <f>บันทึกคัดกรองตามเกณฑ์!AE48</f>
        <v>-</v>
      </c>
      <c r="K49" s="53" t="str">
        <f>บันทึกคัดกรองตามเกณฑ์!AF48</f>
        <v>-</v>
      </c>
      <c r="L49" s="53" t="str">
        <f>บันทึกคัดกรองตามเกณฑ์!AG48</f>
        <v>-</v>
      </c>
      <c r="M49" s="53" t="str">
        <f>บันทึกคัดกรองตามเกณฑ์!AH48</f>
        <v>-</v>
      </c>
      <c r="N49" s="53" t="str">
        <f>บันทึกคัดกรองตามเกณฑ์!AI48</f>
        <v>-</v>
      </c>
      <c r="O49" s="53" t="str">
        <f>บันทึกคัดกรองตามเกณฑ์!AJ48</f>
        <v>-</v>
      </c>
      <c r="P49" s="54" t="e">
        <f>รายงานSDQ5ด้าน!I48</f>
        <v>#VALUE!</v>
      </c>
      <c r="Q49" s="54" t="e">
        <f>รายงานSDQ5ด้าน!L48</f>
        <v>#VALUE!</v>
      </c>
      <c r="R49" s="54" t="e">
        <f>รายงานSDQ5ด้าน!O48</f>
        <v>#VALUE!</v>
      </c>
      <c r="S49" s="54" t="e">
        <f>รายงานSDQ5ด้าน!R48</f>
        <v>#VALUE!</v>
      </c>
      <c r="T49" s="54" t="e">
        <f>รายงานSDQ5ด้าน!U48</f>
        <v>#VALUE!</v>
      </c>
    </row>
    <row r="50" spans="1:20" s="124" customFormat="1" ht="21" x14ac:dyDescent="0.45">
      <c r="A50" s="55" t="str">
        <f>นักเรียนประเมิน!A49</f>
        <v>43</v>
      </c>
      <c r="B50" s="45">
        <f>นักเรียนประเมิน!B49</f>
        <v>0</v>
      </c>
      <c r="C50" s="46">
        <f>นักเรียนประเมิน!C49</f>
        <v>0</v>
      </c>
      <c r="D50" s="47">
        <f>นักเรียนประเมิน!D49</f>
        <v>0</v>
      </c>
      <c r="E50" s="48">
        <f>นักเรียนประเมิน!E49</f>
        <v>0</v>
      </c>
      <c r="F50" s="52">
        <f>บันทึกคัดกรองตามเกณฑ์!F49</f>
        <v>0</v>
      </c>
      <c r="G50" s="53" t="str">
        <f>บันทึกคัดกรองตามเกณฑ์!AB49</f>
        <v>-</v>
      </c>
      <c r="H50" s="53" t="str">
        <f>บันทึกคัดกรองตามเกณฑ์!AC49</f>
        <v>-</v>
      </c>
      <c r="I50" s="53" t="str">
        <f>บันทึกคัดกรองตามเกณฑ์!AD49</f>
        <v>-</v>
      </c>
      <c r="J50" s="53" t="str">
        <f>บันทึกคัดกรองตามเกณฑ์!AE49</f>
        <v>-</v>
      </c>
      <c r="K50" s="53" t="str">
        <f>บันทึกคัดกรองตามเกณฑ์!AF49</f>
        <v>-</v>
      </c>
      <c r="L50" s="53" t="str">
        <f>บันทึกคัดกรองตามเกณฑ์!AG49</f>
        <v>-</v>
      </c>
      <c r="M50" s="53" t="str">
        <f>บันทึกคัดกรองตามเกณฑ์!AH49</f>
        <v>-</v>
      </c>
      <c r="N50" s="53" t="str">
        <f>บันทึกคัดกรองตามเกณฑ์!AI49</f>
        <v>-</v>
      </c>
      <c r="O50" s="53" t="str">
        <f>บันทึกคัดกรองตามเกณฑ์!AJ49</f>
        <v>-</v>
      </c>
      <c r="P50" s="54" t="e">
        <f>รายงานSDQ5ด้าน!I49</f>
        <v>#VALUE!</v>
      </c>
      <c r="Q50" s="54" t="e">
        <f>รายงานSDQ5ด้าน!L49</f>
        <v>#VALUE!</v>
      </c>
      <c r="R50" s="54" t="e">
        <f>รายงานSDQ5ด้าน!O49</f>
        <v>#VALUE!</v>
      </c>
      <c r="S50" s="54" t="e">
        <f>รายงานSDQ5ด้าน!R49</f>
        <v>#VALUE!</v>
      </c>
      <c r="T50" s="54" t="e">
        <f>รายงานSDQ5ด้าน!U49</f>
        <v>#VALUE!</v>
      </c>
    </row>
    <row r="51" spans="1:20" s="124" customFormat="1" ht="21" x14ac:dyDescent="0.45">
      <c r="A51" s="55" t="str">
        <f>นักเรียนประเมิน!A50</f>
        <v>44</v>
      </c>
      <c r="B51" s="45">
        <f>นักเรียนประเมิน!B50</f>
        <v>0</v>
      </c>
      <c r="C51" s="46">
        <f>นักเรียนประเมิน!C50</f>
        <v>0</v>
      </c>
      <c r="D51" s="47">
        <f>นักเรียนประเมิน!D50</f>
        <v>0</v>
      </c>
      <c r="E51" s="48">
        <f>นักเรียนประเมิน!E50</f>
        <v>0</v>
      </c>
      <c r="F51" s="52">
        <f>บันทึกคัดกรองตามเกณฑ์!F50</f>
        <v>0</v>
      </c>
      <c r="G51" s="53" t="str">
        <f>บันทึกคัดกรองตามเกณฑ์!AB50</f>
        <v>-</v>
      </c>
      <c r="H51" s="53" t="str">
        <f>บันทึกคัดกรองตามเกณฑ์!AC50</f>
        <v>-</v>
      </c>
      <c r="I51" s="53" t="str">
        <f>บันทึกคัดกรองตามเกณฑ์!AD50</f>
        <v>-</v>
      </c>
      <c r="J51" s="53" t="str">
        <f>บันทึกคัดกรองตามเกณฑ์!AE50</f>
        <v>-</v>
      </c>
      <c r="K51" s="53" t="str">
        <f>บันทึกคัดกรองตามเกณฑ์!AF50</f>
        <v>-</v>
      </c>
      <c r="L51" s="53" t="str">
        <f>บันทึกคัดกรองตามเกณฑ์!AG50</f>
        <v>-</v>
      </c>
      <c r="M51" s="53" t="str">
        <f>บันทึกคัดกรองตามเกณฑ์!AH50</f>
        <v>-</v>
      </c>
      <c r="N51" s="53" t="str">
        <f>บันทึกคัดกรองตามเกณฑ์!AI50</f>
        <v>-</v>
      </c>
      <c r="O51" s="53" t="str">
        <f>บันทึกคัดกรองตามเกณฑ์!AJ50</f>
        <v>-</v>
      </c>
      <c r="P51" s="54" t="e">
        <f>รายงานSDQ5ด้าน!I50</f>
        <v>#VALUE!</v>
      </c>
      <c r="Q51" s="54" t="e">
        <f>รายงานSDQ5ด้าน!L50</f>
        <v>#VALUE!</v>
      </c>
      <c r="R51" s="54" t="e">
        <f>รายงานSDQ5ด้าน!O50</f>
        <v>#VALUE!</v>
      </c>
      <c r="S51" s="54" t="e">
        <f>รายงานSDQ5ด้าน!R50</f>
        <v>#VALUE!</v>
      </c>
      <c r="T51" s="54" t="e">
        <f>รายงานSDQ5ด้าน!U50</f>
        <v>#VALUE!</v>
      </c>
    </row>
    <row r="52" spans="1:20" s="124" customFormat="1" ht="21" x14ac:dyDescent="0.45">
      <c r="A52" s="55" t="str">
        <f>นักเรียนประเมิน!A51</f>
        <v>45</v>
      </c>
      <c r="B52" s="45">
        <f>นักเรียนประเมิน!B51</f>
        <v>0</v>
      </c>
      <c r="C52" s="46">
        <f>นักเรียนประเมิน!C51</f>
        <v>0</v>
      </c>
      <c r="D52" s="47">
        <f>นักเรียนประเมิน!D51</f>
        <v>0</v>
      </c>
      <c r="E52" s="48">
        <f>นักเรียนประเมิน!E51</f>
        <v>0</v>
      </c>
      <c r="F52" s="52">
        <f>บันทึกคัดกรองตามเกณฑ์!F51</f>
        <v>0</v>
      </c>
      <c r="G52" s="53" t="str">
        <f>บันทึกคัดกรองตามเกณฑ์!AB51</f>
        <v>-</v>
      </c>
      <c r="H52" s="53" t="str">
        <f>บันทึกคัดกรองตามเกณฑ์!AC51</f>
        <v>-</v>
      </c>
      <c r="I52" s="53" t="str">
        <f>บันทึกคัดกรองตามเกณฑ์!AD51</f>
        <v>-</v>
      </c>
      <c r="J52" s="53" t="str">
        <f>บันทึกคัดกรองตามเกณฑ์!AE51</f>
        <v>-</v>
      </c>
      <c r="K52" s="53" t="str">
        <f>บันทึกคัดกรองตามเกณฑ์!AF51</f>
        <v>-</v>
      </c>
      <c r="L52" s="53" t="str">
        <f>บันทึกคัดกรองตามเกณฑ์!AG51</f>
        <v>-</v>
      </c>
      <c r="M52" s="53" t="str">
        <f>บันทึกคัดกรองตามเกณฑ์!AH51</f>
        <v>-</v>
      </c>
      <c r="N52" s="53" t="str">
        <f>บันทึกคัดกรองตามเกณฑ์!AI51</f>
        <v>-</v>
      </c>
      <c r="O52" s="53" t="str">
        <f>บันทึกคัดกรองตามเกณฑ์!AJ51</f>
        <v>-</v>
      </c>
      <c r="P52" s="54" t="e">
        <f>รายงานSDQ5ด้าน!I51</f>
        <v>#VALUE!</v>
      </c>
      <c r="Q52" s="54" t="e">
        <f>รายงานSDQ5ด้าน!L51</f>
        <v>#VALUE!</v>
      </c>
      <c r="R52" s="54" t="e">
        <f>รายงานSDQ5ด้าน!O51</f>
        <v>#VALUE!</v>
      </c>
      <c r="S52" s="54" t="e">
        <f>รายงานSDQ5ด้าน!R51</f>
        <v>#VALUE!</v>
      </c>
      <c r="T52" s="54" t="e">
        <f>รายงานSDQ5ด้าน!U51</f>
        <v>#VALUE!</v>
      </c>
    </row>
    <row r="53" spans="1:20" s="124" customFormat="1" ht="21" x14ac:dyDescent="0.45">
      <c r="A53" s="55" t="str">
        <f>นักเรียนประเมิน!A52</f>
        <v>46</v>
      </c>
      <c r="B53" s="45">
        <f>นักเรียนประเมิน!B52</f>
        <v>0</v>
      </c>
      <c r="C53" s="46">
        <f>นักเรียนประเมิน!C52</f>
        <v>0</v>
      </c>
      <c r="D53" s="47">
        <f>นักเรียนประเมิน!D52</f>
        <v>0</v>
      </c>
      <c r="E53" s="48">
        <f>นักเรียนประเมิน!E52</f>
        <v>0</v>
      </c>
      <c r="F53" s="52">
        <f>บันทึกคัดกรองตามเกณฑ์!F52</f>
        <v>0</v>
      </c>
      <c r="G53" s="53" t="str">
        <f>บันทึกคัดกรองตามเกณฑ์!AB52</f>
        <v>-</v>
      </c>
      <c r="H53" s="53" t="str">
        <f>บันทึกคัดกรองตามเกณฑ์!AC52</f>
        <v>-</v>
      </c>
      <c r="I53" s="53" t="str">
        <f>บันทึกคัดกรองตามเกณฑ์!AD52</f>
        <v>-</v>
      </c>
      <c r="J53" s="53" t="str">
        <f>บันทึกคัดกรองตามเกณฑ์!AE52</f>
        <v>-</v>
      </c>
      <c r="K53" s="53" t="str">
        <f>บันทึกคัดกรองตามเกณฑ์!AF52</f>
        <v>-</v>
      </c>
      <c r="L53" s="53" t="str">
        <f>บันทึกคัดกรองตามเกณฑ์!AG52</f>
        <v>-</v>
      </c>
      <c r="M53" s="53" t="str">
        <f>บันทึกคัดกรองตามเกณฑ์!AH52</f>
        <v>-</v>
      </c>
      <c r="N53" s="53" t="str">
        <f>บันทึกคัดกรองตามเกณฑ์!AI52</f>
        <v>-</v>
      </c>
      <c r="O53" s="53" t="str">
        <f>บันทึกคัดกรองตามเกณฑ์!AJ52</f>
        <v>-</v>
      </c>
      <c r="P53" s="54" t="e">
        <f>รายงานSDQ5ด้าน!I52</f>
        <v>#VALUE!</v>
      </c>
      <c r="Q53" s="54" t="e">
        <f>รายงานSDQ5ด้าน!L52</f>
        <v>#VALUE!</v>
      </c>
      <c r="R53" s="54" t="e">
        <f>รายงานSDQ5ด้าน!O52</f>
        <v>#VALUE!</v>
      </c>
      <c r="S53" s="54" t="e">
        <f>รายงานSDQ5ด้าน!R52</f>
        <v>#VALUE!</v>
      </c>
      <c r="T53" s="54" t="e">
        <f>รายงานSDQ5ด้าน!U52</f>
        <v>#VALUE!</v>
      </c>
    </row>
    <row r="54" spans="1:20" s="124" customFormat="1" ht="21" x14ac:dyDescent="0.45">
      <c r="A54" s="55" t="str">
        <f>นักเรียนประเมิน!A53</f>
        <v>47</v>
      </c>
      <c r="B54" s="45">
        <f>นักเรียนประเมิน!B53</f>
        <v>0</v>
      </c>
      <c r="C54" s="46">
        <f>นักเรียนประเมิน!C53</f>
        <v>0</v>
      </c>
      <c r="D54" s="47">
        <f>นักเรียนประเมิน!D53</f>
        <v>0</v>
      </c>
      <c r="E54" s="48">
        <f>นักเรียนประเมิน!E53</f>
        <v>0</v>
      </c>
      <c r="F54" s="52">
        <f>บันทึกคัดกรองตามเกณฑ์!F53</f>
        <v>0</v>
      </c>
      <c r="G54" s="53" t="str">
        <f>บันทึกคัดกรองตามเกณฑ์!AB53</f>
        <v>-</v>
      </c>
      <c r="H54" s="53" t="str">
        <f>บันทึกคัดกรองตามเกณฑ์!AC53</f>
        <v>-</v>
      </c>
      <c r="I54" s="53" t="str">
        <f>บันทึกคัดกรองตามเกณฑ์!AD53</f>
        <v>-</v>
      </c>
      <c r="J54" s="53" t="str">
        <f>บันทึกคัดกรองตามเกณฑ์!AE53</f>
        <v>-</v>
      </c>
      <c r="K54" s="53" t="str">
        <f>บันทึกคัดกรองตามเกณฑ์!AF53</f>
        <v>-</v>
      </c>
      <c r="L54" s="53" t="str">
        <f>บันทึกคัดกรองตามเกณฑ์!AG53</f>
        <v>-</v>
      </c>
      <c r="M54" s="53" t="str">
        <f>บันทึกคัดกรองตามเกณฑ์!AH53</f>
        <v>-</v>
      </c>
      <c r="N54" s="53" t="str">
        <f>บันทึกคัดกรองตามเกณฑ์!AI53</f>
        <v>-</v>
      </c>
      <c r="O54" s="53" t="str">
        <f>บันทึกคัดกรองตามเกณฑ์!AJ53</f>
        <v>-</v>
      </c>
      <c r="P54" s="54" t="e">
        <f>รายงานSDQ5ด้าน!I53</f>
        <v>#VALUE!</v>
      </c>
      <c r="Q54" s="54" t="e">
        <f>รายงานSDQ5ด้าน!L53</f>
        <v>#VALUE!</v>
      </c>
      <c r="R54" s="54" t="e">
        <f>รายงานSDQ5ด้าน!O53</f>
        <v>#VALUE!</v>
      </c>
      <c r="S54" s="54" t="e">
        <f>รายงานSDQ5ด้าน!R53</f>
        <v>#VALUE!</v>
      </c>
      <c r="T54" s="54" t="e">
        <f>รายงานSDQ5ด้าน!U53</f>
        <v>#VALUE!</v>
      </c>
    </row>
    <row r="55" spans="1:20" s="124" customFormat="1" ht="21" x14ac:dyDescent="0.45">
      <c r="A55" s="55" t="str">
        <f>นักเรียนประเมิน!A54</f>
        <v>48</v>
      </c>
      <c r="B55" s="45">
        <f>นักเรียนประเมิน!B54</f>
        <v>0</v>
      </c>
      <c r="C55" s="46">
        <f>นักเรียนประเมิน!C54</f>
        <v>0</v>
      </c>
      <c r="D55" s="47">
        <f>นักเรียนประเมิน!D54</f>
        <v>0</v>
      </c>
      <c r="E55" s="48">
        <f>นักเรียนประเมิน!E54</f>
        <v>0</v>
      </c>
      <c r="F55" s="52">
        <f>บันทึกคัดกรองตามเกณฑ์!F54</f>
        <v>0</v>
      </c>
      <c r="G55" s="53" t="str">
        <f>บันทึกคัดกรองตามเกณฑ์!AB54</f>
        <v>-</v>
      </c>
      <c r="H55" s="53" t="str">
        <f>บันทึกคัดกรองตามเกณฑ์!AC54</f>
        <v>-</v>
      </c>
      <c r="I55" s="53" t="str">
        <f>บันทึกคัดกรองตามเกณฑ์!AD54</f>
        <v>-</v>
      </c>
      <c r="J55" s="53" t="str">
        <f>บันทึกคัดกรองตามเกณฑ์!AE54</f>
        <v>-</v>
      </c>
      <c r="K55" s="53" t="str">
        <f>บันทึกคัดกรองตามเกณฑ์!AF54</f>
        <v>-</v>
      </c>
      <c r="L55" s="53" t="str">
        <f>บันทึกคัดกรองตามเกณฑ์!AG54</f>
        <v>-</v>
      </c>
      <c r="M55" s="53" t="str">
        <f>บันทึกคัดกรองตามเกณฑ์!AH54</f>
        <v>-</v>
      </c>
      <c r="N55" s="53" t="str">
        <f>บันทึกคัดกรองตามเกณฑ์!AI54</f>
        <v>-</v>
      </c>
      <c r="O55" s="53" t="str">
        <f>บันทึกคัดกรองตามเกณฑ์!AJ54</f>
        <v>-</v>
      </c>
      <c r="P55" s="54" t="e">
        <f>รายงานSDQ5ด้าน!I54</f>
        <v>#VALUE!</v>
      </c>
      <c r="Q55" s="54" t="e">
        <f>รายงานSDQ5ด้าน!L54</f>
        <v>#VALUE!</v>
      </c>
      <c r="R55" s="54" t="e">
        <f>รายงานSDQ5ด้าน!O54</f>
        <v>#VALUE!</v>
      </c>
      <c r="S55" s="54" t="e">
        <f>รายงานSDQ5ด้าน!R54</f>
        <v>#VALUE!</v>
      </c>
      <c r="T55" s="54" t="e">
        <f>รายงานSDQ5ด้าน!U54</f>
        <v>#VALUE!</v>
      </c>
    </row>
    <row r="56" spans="1:20" s="124" customFormat="1" ht="21" x14ac:dyDescent="0.45">
      <c r="A56" s="55" t="str">
        <f>นักเรียนประเมิน!A55</f>
        <v>49</v>
      </c>
      <c r="B56" s="45">
        <f>นักเรียนประเมิน!B55</f>
        <v>0</v>
      </c>
      <c r="C56" s="46">
        <f>นักเรียนประเมิน!C55</f>
        <v>0</v>
      </c>
      <c r="D56" s="47">
        <f>นักเรียนประเมิน!D55</f>
        <v>0</v>
      </c>
      <c r="E56" s="48">
        <f>นักเรียนประเมิน!E55</f>
        <v>0</v>
      </c>
      <c r="F56" s="52">
        <f>บันทึกคัดกรองตามเกณฑ์!F55</f>
        <v>0</v>
      </c>
      <c r="G56" s="53" t="str">
        <f>บันทึกคัดกรองตามเกณฑ์!AB55</f>
        <v>-</v>
      </c>
      <c r="H56" s="53" t="str">
        <f>บันทึกคัดกรองตามเกณฑ์!AC55</f>
        <v>-</v>
      </c>
      <c r="I56" s="53" t="str">
        <f>บันทึกคัดกรองตามเกณฑ์!AD55</f>
        <v>-</v>
      </c>
      <c r="J56" s="53" t="str">
        <f>บันทึกคัดกรองตามเกณฑ์!AE55</f>
        <v>-</v>
      </c>
      <c r="K56" s="53" t="str">
        <f>บันทึกคัดกรองตามเกณฑ์!AF55</f>
        <v>-</v>
      </c>
      <c r="L56" s="53" t="str">
        <f>บันทึกคัดกรองตามเกณฑ์!AG55</f>
        <v>-</v>
      </c>
      <c r="M56" s="53" t="str">
        <f>บันทึกคัดกรองตามเกณฑ์!AH55</f>
        <v>-</v>
      </c>
      <c r="N56" s="53" t="str">
        <f>บันทึกคัดกรองตามเกณฑ์!AI55</f>
        <v>-</v>
      </c>
      <c r="O56" s="53" t="str">
        <f>บันทึกคัดกรองตามเกณฑ์!AJ55</f>
        <v>-</v>
      </c>
      <c r="P56" s="54" t="e">
        <f>รายงานSDQ5ด้าน!I55</f>
        <v>#VALUE!</v>
      </c>
      <c r="Q56" s="54" t="e">
        <f>รายงานSDQ5ด้าน!L55</f>
        <v>#VALUE!</v>
      </c>
      <c r="R56" s="54" t="e">
        <f>รายงานSDQ5ด้าน!O55</f>
        <v>#VALUE!</v>
      </c>
      <c r="S56" s="54" t="e">
        <f>รายงานSDQ5ด้าน!R55</f>
        <v>#VALUE!</v>
      </c>
      <c r="T56" s="54" t="e">
        <f>รายงานSDQ5ด้าน!U55</f>
        <v>#VALUE!</v>
      </c>
    </row>
    <row r="57" spans="1:20" s="124" customFormat="1" ht="21" x14ac:dyDescent="0.45">
      <c r="A57" s="55" t="str">
        <f>นักเรียนประเมิน!A56</f>
        <v>50</v>
      </c>
      <c r="B57" s="45">
        <f>นักเรียนประเมิน!B56</f>
        <v>0</v>
      </c>
      <c r="C57" s="46">
        <f>นักเรียนประเมิน!C56</f>
        <v>0</v>
      </c>
      <c r="D57" s="47">
        <f>นักเรียนประเมิน!D56</f>
        <v>0</v>
      </c>
      <c r="E57" s="48">
        <f>นักเรียนประเมิน!E56</f>
        <v>0</v>
      </c>
      <c r="F57" s="52">
        <f>บันทึกคัดกรองตามเกณฑ์!F56</f>
        <v>0</v>
      </c>
      <c r="G57" s="53" t="str">
        <f>บันทึกคัดกรองตามเกณฑ์!AB56</f>
        <v>-</v>
      </c>
      <c r="H57" s="53" t="str">
        <f>บันทึกคัดกรองตามเกณฑ์!AC56</f>
        <v>-</v>
      </c>
      <c r="I57" s="53" t="str">
        <f>บันทึกคัดกรองตามเกณฑ์!AD56</f>
        <v>-</v>
      </c>
      <c r="J57" s="53" t="str">
        <f>บันทึกคัดกรองตามเกณฑ์!AE56</f>
        <v>-</v>
      </c>
      <c r="K57" s="53" t="str">
        <f>บันทึกคัดกรองตามเกณฑ์!AF56</f>
        <v>-</v>
      </c>
      <c r="L57" s="53" t="str">
        <f>บันทึกคัดกรองตามเกณฑ์!AG56</f>
        <v>-</v>
      </c>
      <c r="M57" s="53" t="str">
        <f>บันทึกคัดกรองตามเกณฑ์!AH56</f>
        <v>-</v>
      </c>
      <c r="N57" s="53" t="str">
        <f>บันทึกคัดกรองตามเกณฑ์!AI56</f>
        <v>-</v>
      </c>
      <c r="O57" s="53" t="str">
        <f>บันทึกคัดกรองตามเกณฑ์!AJ56</f>
        <v>-</v>
      </c>
      <c r="P57" s="54" t="e">
        <f>รายงานSDQ5ด้าน!I56</f>
        <v>#VALUE!</v>
      </c>
      <c r="Q57" s="54" t="e">
        <f>รายงานSDQ5ด้าน!L56</f>
        <v>#VALUE!</v>
      </c>
      <c r="R57" s="54" t="e">
        <f>รายงานSDQ5ด้าน!O56</f>
        <v>#VALUE!</v>
      </c>
      <c r="S57" s="54" t="e">
        <f>รายงานSDQ5ด้าน!R56</f>
        <v>#VALUE!</v>
      </c>
      <c r="T57" s="54" t="e">
        <f>รายงานSDQ5ด้าน!U56</f>
        <v>#VALUE!</v>
      </c>
    </row>
    <row r="58" spans="1:20" s="124" customFormat="1" ht="21" x14ac:dyDescent="0.45">
      <c r="A58" s="55" t="str">
        <f>นักเรียนประเมิน!A57</f>
        <v>51</v>
      </c>
      <c r="B58" s="45">
        <f>นักเรียนประเมิน!B57</f>
        <v>0</v>
      </c>
      <c r="C58" s="46">
        <f>นักเรียนประเมิน!C57</f>
        <v>0</v>
      </c>
      <c r="D58" s="47">
        <f>นักเรียนประเมิน!D57</f>
        <v>0</v>
      </c>
      <c r="E58" s="48">
        <f>นักเรียนประเมิน!E57</f>
        <v>0</v>
      </c>
      <c r="F58" s="52">
        <f>บันทึกคัดกรองตามเกณฑ์!F57</f>
        <v>0</v>
      </c>
      <c r="G58" s="53" t="str">
        <f>บันทึกคัดกรองตามเกณฑ์!AB57</f>
        <v>-</v>
      </c>
      <c r="H58" s="53" t="str">
        <f>บันทึกคัดกรองตามเกณฑ์!AC57</f>
        <v>-</v>
      </c>
      <c r="I58" s="53" t="str">
        <f>บันทึกคัดกรองตามเกณฑ์!AD57</f>
        <v>-</v>
      </c>
      <c r="J58" s="53" t="str">
        <f>บันทึกคัดกรองตามเกณฑ์!AE57</f>
        <v>-</v>
      </c>
      <c r="K58" s="53" t="str">
        <f>บันทึกคัดกรองตามเกณฑ์!AF57</f>
        <v>-</v>
      </c>
      <c r="L58" s="53" t="str">
        <f>บันทึกคัดกรองตามเกณฑ์!AG57</f>
        <v>-</v>
      </c>
      <c r="M58" s="53" t="str">
        <f>บันทึกคัดกรองตามเกณฑ์!AH57</f>
        <v>-</v>
      </c>
      <c r="N58" s="53" t="str">
        <f>บันทึกคัดกรองตามเกณฑ์!AI57</f>
        <v>-</v>
      </c>
      <c r="O58" s="53" t="str">
        <f>บันทึกคัดกรองตามเกณฑ์!AJ57</f>
        <v>-</v>
      </c>
      <c r="P58" s="54" t="e">
        <f>รายงานSDQ5ด้าน!I57</f>
        <v>#VALUE!</v>
      </c>
      <c r="Q58" s="54" t="e">
        <f>รายงานSDQ5ด้าน!L57</f>
        <v>#VALUE!</v>
      </c>
      <c r="R58" s="54" t="e">
        <f>รายงานSDQ5ด้าน!O57</f>
        <v>#VALUE!</v>
      </c>
      <c r="S58" s="54" t="e">
        <f>รายงานSDQ5ด้าน!R57</f>
        <v>#VALUE!</v>
      </c>
      <c r="T58" s="54" t="e">
        <f>รายงานSDQ5ด้าน!U57</f>
        <v>#VALUE!</v>
      </c>
    </row>
    <row r="59" spans="1:20" s="124" customFormat="1" ht="21" x14ac:dyDescent="0.45">
      <c r="A59" s="55" t="str">
        <f>นักเรียนประเมิน!A58</f>
        <v>52</v>
      </c>
      <c r="B59" s="45">
        <f>นักเรียนประเมิน!B58</f>
        <v>0</v>
      </c>
      <c r="C59" s="46">
        <f>นักเรียนประเมิน!C58</f>
        <v>0</v>
      </c>
      <c r="D59" s="47">
        <f>นักเรียนประเมิน!D58</f>
        <v>0</v>
      </c>
      <c r="E59" s="48">
        <f>นักเรียนประเมิน!E58</f>
        <v>0</v>
      </c>
      <c r="F59" s="52">
        <f>บันทึกคัดกรองตามเกณฑ์!F58</f>
        <v>0</v>
      </c>
      <c r="G59" s="53" t="str">
        <f>บันทึกคัดกรองตามเกณฑ์!AB58</f>
        <v>-</v>
      </c>
      <c r="H59" s="53" t="str">
        <f>บันทึกคัดกรองตามเกณฑ์!AC58</f>
        <v>-</v>
      </c>
      <c r="I59" s="53" t="str">
        <f>บันทึกคัดกรองตามเกณฑ์!AD58</f>
        <v>-</v>
      </c>
      <c r="J59" s="53" t="str">
        <f>บันทึกคัดกรองตามเกณฑ์!AE58</f>
        <v>-</v>
      </c>
      <c r="K59" s="53" t="str">
        <f>บันทึกคัดกรองตามเกณฑ์!AF58</f>
        <v>-</v>
      </c>
      <c r="L59" s="53" t="str">
        <f>บันทึกคัดกรองตามเกณฑ์!AG58</f>
        <v>-</v>
      </c>
      <c r="M59" s="53" t="str">
        <f>บันทึกคัดกรองตามเกณฑ์!AH58</f>
        <v>-</v>
      </c>
      <c r="N59" s="53" t="str">
        <f>บันทึกคัดกรองตามเกณฑ์!AI58</f>
        <v>-</v>
      </c>
      <c r="O59" s="53" t="str">
        <f>บันทึกคัดกรองตามเกณฑ์!AJ58</f>
        <v>-</v>
      </c>
      <c r="P59" s="54" t="e">
        <f>รายงานSDQ5ด้าน!I58</f>
        <v>#VALUE!</v>
      </c>
      <c r="Q59" s="54" t="e">
        <f>รายงานSDQ5ด้าน!L58</f>
        <v>#VALUE!</v>
      </c>
      <c r="R59" s="54" t="e">
        <f>รายงานSDQ5ด้าน!O58</f>
        <v>#VALUE!</v>
      </c>
      <c r="S59" s="54" t="e">
        <f>รายงานSDQ5ด้าน!R58</f>
        <v>#VALUE!</v>
      </c>
      <c r="T59" s="54" t="e">
        <f>รายงานSDQ5ด้าน!U58</f>
        <v>#VALUE!</v>
      </c>
    </row>
    <row r="60" spans="1:20" s="124" customFormat="1" ht="21" x14ac:dyDescent="0.45">
      <c r="A60" s="55" t="str">
        <f>นักเรียนประเมิน!A59</f>
        <v>53</v>
      </c>
      <c r="B60" s="45">
        <f>นักเรียนประเมิน!B59</f>
        <v>0</v>
      </c>
      <c r="C60" s="46">
        <f>นักเรียนประเมิน!C59</f>
        <v>0</v>
      </c>
      <c r="D60" s="47">
        <f>นักเรียนประเมิน!D59</f>
        <v>0</v>
      </c>
      <c r="E60" s="48">
        <f>นักเรียนประเมิน!E59</f>
        <v>0</v>
      </c>
      <c r="F60" s="52">
        <f>บันทึกคัดกรองตามเกณฑ์!F59</f>
        <v>0</v>
      </c>
      <c r="G60" s="53" t="str">
        <f>บันทึกคัดกรองตามเกณฑ์!AB59</f>
        <v>-</v>
      </c>
      <c r="H60" s="53" t="str">
        <f>บันทึกคัดกรองตามเกณฑ์!AC59</f>
        <v>-</v>
      </c>
      <c r="I60" s="53" t="str">
        <f>บันทึกคัดกรองตามเกณฑ์!AD59</f>
        <v>-</v>
      </c>
      <c r="J60" s="53" t="str">
        <f>บันทึกคัดกรองตามเกณฑ์!AE59</f>
        <v>-</v>
      </c>
      <c r="K60" s="53" t="str">
        <f>บันทึกคัดกรองตามเกณฑ์!AF59</f>
        <v>-</v>
      </c>
      <c r="L60" s="53" t="str">
        <f>บันทึกคัดกรองตามเกณฑ์!AG59</f>
        <v>-</v>
      </c>
      <c r="M60" s="53" t="str">
        <f>บันทึกคัดกรองตามเกณฑ์!AH59</f>
        <v>-</v>
      </c>
      <c r="N60" s="53" t="str">
        <f>บันทึกคัดกรองตามเกณฑ์!AI59</f>
        <v>-</v>
      </c>
      <c r="O60" s="53" t="str">
        <f>บันทึกคัดกรองตามเกณฑ์!AJ59</f>
        <v>-</v>
      </c>
      <c r="P60" s="54" t="e">
        <f>รายงานSDQ5ด้าน!I59</f>
        <v>#VALUE!</v>
      </c>
      <c r="Q60" s="54" t="e">
        <f>รายงานSDQ5ด้าน!L59</f>
        <v>#VALUE!</v>
      </c>
      <c r="R60" s="54" t="e">
        <f>รายงานSDQ5ด้าน!O59</f>
        <v>#VALUE!</v>
      </c>
      <c r="S60" s="54" t="e">
        <f>รายงานSDQ5ด้าน!R59</f>
        <v>#VALUE!</v>
      </c>
      <c r="T60" s="54" t="e">
        <f>รายงานSDQ5ด้าน!U59</f>
        <v>#VALUE!</v>
      </c>
    </row>
    <row r="61" spans="1:20" s="124" customFormat="1" ht="21" x14ac:dyDescent="0.45">
      <c r="A61" s="55" t="str">
        <f>นักเรียนประเมิน!A60</f>
        <v>54</v>
      </c>
      <c r="B61" s="45">
        <f>นักเรียนประเมิน!B60</f>
        <v>0</v>
      </c>
      <c r="C61" s="46">
        <f>นักเรียนประเมิน!C60</f>
        <v>0</v>
      </c>
      <c r="D61" s="47">
        <f>นักเรียนประเมิน!D60</f>
        <v>0</v>
      </c>
      <c r="E61" s="48">
        <f>นักเรียนประเมิน!E60</f>
        <v>0</v>
      </c>
      <c r="F61" s="52">
        <f>บันทึกคัดกรองตามเกณฑ์!F60</f>
        <v>0</v>
      </c>
      <c r="G61" s="53" t="str">
        <f>บันทึกคัดกรองตามเกณฑ์!AB60</f>
        <v>-</v>
      </c>
      <c r="H61" s="53" t="str">
        <f>บันทึกคัดกรองตามเกณฑ์!AC60</f>
        <v>-</v>
      </c>
      <c r="I61" s="53" t="str">
        <f>บันทึกคัดกรองตามเกณฑ์!AD60</f>
        <v>-</v>
      </c>
      <c r="J61" s="53" t="str">
        <f>บันทึกคัดกรองตามเกณฑ์!AE60</f>
        <v>-</v>
      </c>
      <c r="K61" s="53" t="str">
        <f>บันทึกคัดกรองตามเกณฑ์!AF60</f>
        <v>-</v>
      </c>
      <c r="L61" s="53" t="str">
        <f>บันทึกคัดกรองตามเกณฑ์!AG60</f>
        <v>-</v>
      </c>
      <c r="M61" s="53" t="str">
        <f>บันทึกคัดกรองตามเกณฑ์!AH60</f>
        <v>-</v>
      </c>
      <c r="N61" s="53" t="str">
        <f>บันทึกคัดกรองตามเกณฑ์!AI60</f>
        <v>-</v>
      </c>
      <c r="O61" s="53" t="str">
        <f>บันทึกคัดกรองตามเกณฑ์!AJ60</f>
        <v>-</v>
      </c>
      <c r="P61" s="54" t="e">
        <f>รายงานSDQ5ด้าน!I60</f>
        <v>#VALUE!</v>
      </c>
      <c r="Q61" s="54" t="e">
        <f>รายงานSDQ5ด้าน!L60</f>
        <v>#VALUE!</v>
      </c>
      <c r="R61" s="54" t="e">
        <f>รายงานSDQ5ด้าน!O60</f>
        <v>#VALUE!</v>
      </c>
      <c r="S61" s="54" t="e">
        <f>รายงานSDQ5ด้าน!R60</f>
        <v>#VALUE!</v>
      </c>
      <c r="T61" s="54" t="e">
        <f>รายงานSDQ5ด้าน!U60</f>
        <v>#VALUE!</v>
      </c>
    </row>
    <row r="62" spans="1:20" s="124" customFormat="1" ht="21" x14ac:dyDescent="0.45">
      <c r="A62" s="55" t="str">
        <f>นักเรียนประเมิน!A61</f>
        <v>55</v>
      </c>
      <c r="B62" s="45">
        <f>นักเรียนประเมิน!B61</f>
        <v>0</v>
      </c>
      <c r="C62" s="46">
        <f>นักเรียนประเมิน!C61</f>
        <v>0</v>
      </c>
      <c r="D62" s="47">
        <f>นักเรียนประเมิน!D61</f>
        <v>0</v>
      </c>
      <c r="E62" s="48">
        <f>นักเรียนประเมิน!E61</f>
        <v>0</v>
      </c>
      <c r="F62" s="52">
        <f>บันทึกคัดกรองตามเกณฑ์!F61</f>
        <v>0</v>
      </c>
      <c r="G62" s="53" t="str">
        <f>บันทึกคัดกรองตามเกณฑ์!AB61</f>
        <v>-</v>
      </c>
      <c r="H62" s="53" t="str">
        <f>บันทึกคัดกรองตามเกณฑ์!AC61</f>
        <v>-</v>
      </c>
      <c r="I62" s="53" t="str">
        <f>บันทึกคัดกรองตามเกณฑ์!AD61</f>
        <v>-</v>
      </c>
      <c r="J62" s="53" t="str">
        <f>บันทึกคัดกรองตามเกณฑ์!AE61</f>
        <v>-</v>
      </c>
      <c r="K62" s="53" t="str">
        <f>บันทึกคัดกรองตามเกณฑ์!AF61</f>
        <v>-</v>
      </c>
      <c r="L62" s="53" t="str">
        <f>บันทึกคัดกรองตามเกณฑ์!AG61</f>
        <v>-</v>
      </c>
      <c r="M62" s="53" t="str">
        <f>บันทึกคัดกรองตามเกณฑ์!AH61</f>
        <v>-</v>
      </c>
      <c r="N62" s="53" t="str">
        <f>บันทึกคัดกรองตามเกณฑ์!AI61</f>
        <v>-</v>
      </c>
      <c r="O62" s="53" t="str">
        <f>บันทึกคัดกรองตามเกณฑ์!AJ61</f>
        <v>-</v>
      </c>
      <c r="P62" s="54" t="e">
        <f>รายงานSDQ5ด้าน!I61</f>
        <v>#VALUE!</v>
      </c>
      <c r="Q62" s="54" t="e">
        <f>รายงานSDQ5ด้าน!L61</f>
        <v>#VALUE!</v>
      </c>
      <c r="R62" s="54" t="e">
        <f>รายงานSDQ5ด้าน!O61</f>
        <v>#VALUE!</v>
      </c>
      <c r="S62" s="54" t="e">
        <f>รายงานSDQ5ด้าน!R61</f>
        <v>#VALUE!</v>
      </c>
      <c r="T62" s="54" t="e">
        <f>รายงานSDQ5ด้าน!U61</f>
        <v>#VALUE!</v>
      </c>
    </row>
    <row r="63" spans="1:20" s="124" customFormat="1" ht="21" x14ac:dyDescent="0.45">
      <c r="A63" s="55" t="str">
        <f>นักเรียนประเมิน!A62</f>
        <v>56</v>
      </c>
      <c r="B63" s="45">
        <f>นักเรียนประเมิน!B62</f>
        <v>0</v>
      </c>
      <c r="C63" s="46">
        <f>นักเรียนประเมิน!C62</f>
        <v>0</v>
      </c>
      <c r="D63" s="47">
        <f>นักเรียนประเมิน!D62</f>
        <v>0</v>
      </c>
      <c r="E63" s="48">
        <f>นักเรียนประเมิน!E62</f>
        <v>0</v>
      </c>
      <c r="F63" s="52">
        <f>บันทึกคัดกรองตามเกณฑ์!F62</f>
        <v>0</v>
      </c>
      <c r="G63" s="53" t="str">
        <f>บันทึกคัดกรองตามเกณฑ์!AB62</f>
        <v>-</v>
      </c>
      <c r="H63" s="53" t="str">
        <f>บันทึกคัดกรองตามเกณฑ์!AC62</f>
        <v>-</v>
      </c>
      <c r="I63" s="53" t="str">
        <f>บันทึกคัดกรองตามเกณฑ์!AD62</f>
        <v>-</v>
      </c>
      <c r="J63" s="53" t="str">
        <f>บันทึกคัดกรองตามเกณฑ์!AE62</f>
        <v>-</v>
      </c>
      <c r="K63" s="53" t="str">
        <f>บันทึกคัดกรองตามเกณฑ์!AF62</f>
        <v>-</v>
      </c>
      <c r="L63" s="53" t="str">
        <f>บันทึกคัดกรองตามเกณฑ์!AG62</f>
        <v>-</v>
      </c>
      <c r="M63" s="53" t="str">
        <f>บันทึกคัดกรองตามเกณฑ์!AH62</f>
        <v>-</v>
      </c>
      <c r="N63" s="53" t="str">
        <f>บันทึกคัดกรองตามเกณฑ์!AI62</f>
        <v>-</v>
      </c>
      <c r="O63" s="53" t="str">
        <f>บันทึกคัดกรองตามเกณฑ์!AJ62</f>
        <v>-</v>
      </c>
      <c r="P63" s="54" t="e">
        <f>รายงานSDQ5ด้าน!I62</f>
        <v>#VALUE!</v>
      </c>
      <c r="Q63" s="54" t="e">
        <f>รายงานSDQ5ด้าน!L62</f>
        <v>#VALUE!</v>
      </c>
      <c r="R63" s="54" t="e">
        <f>รายงานSDQ5ด้าน!O62</f>
        <v>#VALUE!</v>
      </c>
      <c r="S63" s="54" t="e">
        <f>รายงานSDQ5ด้าน!R62</f>
        <v>#VALUE!</v>
      </c>
      <c r="T63" s="54" t="e">
        <f>รายงานSDQ5ด้าน!U62</f>
        <v>#VALUE!</v>
      </c>
    </row>
    <row r="64" spans="1:20" s="124" customFormat="1" ht="21" x14ac:dyDescent="0.45">
      <c r="A64" s="55" t="str">
        <f>นักเรียนประเมิน!A63</f>
        <v>57</v>
      </c>
      <c r="B64" s="45">
        <f>นักเรียนประเมิน!B63</f>
        <v>0</v>
      </c>
      <c r="C64" s="46">
        <f>นักเรียนประเมิน!C63</f>
        <v>0</v>
      </c>
      <c r="D64" s="47">
        <f>นักเรียนประเมิน!D63</f>
        <v>0</v>
      </c>
      <c r="E64" s="48">
        <f>นักเรียนประเมิน!E63</f>
        <v>0</v>
      </c>
      <c r="F64" s="52">
        <f>บันทึกคัดกรองตามเกณฑ์!F63</f>
        <v>0</v>
      </c>
      <c r="G64" s="53" t="str">
        <f>บันทึกคัดกรองตามเกณฑ์!AB63</f>
        <v>-</v>
      </c>
      <c r="H64" s="53" t="str">
        <f>บันทึกคัดกรองตามเกณฑ์!AC63</f>
        <v>-</v>
      </c>
      <c r="I64" s="53" t="str">
        <f>บันทึกคัดกรองตามเกณฑ์!AD63</f>
        <v>-</v>
      </c>
      <c r="J64" s="53" t="str">
        <f>บันทึกคัดกรองตามเกณฑ์!AE63</f>
        <v>-</v>
      </c>
      <c r="K64" s="53" t="str">
        <f>บันทึกคัดกรองตามเกณฑ์!AF63</f>
        <v>-</v>
      </c>
      <c r="L64" s="53" t="str">
        <f>บันทึกคัดกรองตามเกณฑ์!AG63</f>
        <v>-</v>
      </c>
      <c r="M64" s="53" t="str">
        <f>บันทึกคัดกรองตามเกณฑ์!AH63</f>
        <v>-</v>
      </c>
      <c r="N64" s="53" t="str">
        <f>บันทึกคัดกรองตามเกณฑ์!AI63</f>
        <v>-</v>
      </c>
      <c r="O64" s="53" t="str">
        <f>บันทึกคัดกรองตามเกณฑ์!AJ63</f>
        <v>-</v>
      </c>
      <c r="P64" s="54" t="e">
        <f>รายงานSDQ5ด้าน!I63</f>
        <v>#VALUE!</v>
      </c>
      <c r="Q64" s="54" t="e">
        <f>รายงานSDQ5ด้าน!L63</f>
        <v>#VALUE!</v>
      </c>
      <c r="R64" s="54" t="e">
        <f>รายงานSDQ5ด้าน!O63</f>
        <v>#VALUE!</v>
      </c>
      <c r="S64" s="54" t="e">
        <f>รายงานSDQ5ด้าน!R63</f>
        <v>#VALUE!</v>
      </c>
      <c r="T64" s="54" t="e">
        <f>รายงานSDQ5ด้าน!U63</f>
        <v>#VALUE!</v>
      </c>
    </row>
    <row r="65" spans="1:20" s="124" customFormat="1" ht="21" x14ac:dyDescent="0.45">
      <c r="A65" s="55" t="str">
        <f>นักเรียนประเมิน!A64</f>
        <v>58</v>
      </c>
      <c r="B65" s="45">
        <f>นักเรียนประเมิน!B64</f>
        <v>0</v>
      </c>
      <c r="C65" s="46">
        <f>นักเรียนประเมิน!C64</f>
        <v>0</v>
      </c>
      <c r="D65" s="47">
        <f>นักเรียนประเมิน!D64</f>
        <v>0</v>
      </c>
      <c r="E65" s="48">
        <f>นักเรียนประเมิน!E64</f>
        <v>0</v>
      </c>
      <c r="F65" s="52">
        <f>บันทึกคัดกรองตามเกณฑ์!F64</f>
        <v>0</v>
      </c>
      <c r="G65" s="53" t="str">
        <f>บันทึกคัดกรองตามเกณฑ์!AB64</f>
        <v>-</v>
      </c>
      <c r="H65" s="53" t="str">
        <f>บันทึกคัดกรองตามเกณฑ์!AC64</f>
        <v>-</v>
      </c>
      <c r="I65" s="53" t="str">
        <f>บันทึกคัดกรองตามเกณฑ์!AD64</f>
        <v>-</v>
      </c>
      <c r="J65" s="53" t="str">
        <f>บันทึกคัดกรองตามเกณฑ์!AE64</f>
        <v>-</v>
      </c>
      <c r="K65" s="53" t="str">
        <f>บันทึกคัดกรองตามเกณฑ์!AF64</f>
        <v>-</v>
      </c>
      <c r="L65" s="53" t="str">
        <f>บันทึกคัดกรองตามเกณฑ์!AG64</f>
        <v>-</v>
      </c>
      <c r="M65" s="53" t="str">
        <f>บันทึกคัดกรองตามเกณฑ์!AH64</f>
        <v>-</v>
      </c>
      <c r="N65" s="53" t="str">
        <f>บันทึกคัดกรองตามเกณฑ์!AI64</f>
        <v>-</v>
      </c>
      <c r="O65" s="53" t="str">
        <f>บันทึกคัดกรองตามเกณฑ์!AJ64</f>
        <v>-</v>
      </c>
      <c r="P65" s="54" t="e">
        <f>รายงานSDQ5ด้าน!I64</f>
        <v>#VALUE!</v>
      </c>
      <c r="Q65" s="54" t="e">
        <f>รายงานSDQ5ด้าน!L64</f>
        <v>#VALUE!</v>
      </c>
      <c r="R65" s="54" t="e">
        <f>รายงานSDQ5ด้าน!O64</f>
        <v>#VALUE!</v>
      </c>
      <c r="S65" s="54" t="e">
        <f>รายงานSDQ5ด้าน!R64</f>
        <v>#VALUE!</v>
      </c>
      <c r="T65" s="54" t="e">
        <f>รายงานSDQ5ด้าน!U64</f>
        <v>#VALUE!</v>
      </c>
    </row>
    <row r="66" spans="1:20" s="124" customFormat="1" ht="21" x14ac:dyDescent="0.45">
      <c r="A66" s="55" t="str">
        <f>นักเรียนประเมิน!A65</f>
        <v>59</v>
      </c>
      <c r="B66" s="45">
        <f>นักเรียนประเมิน!B65</f>
        <v>0</v>
      </c>
      <c r="C66" s="46">
        <f>นักเรียนประเมิน!C65</f>
        <v>0</v>
      </c>
      <c r="D66" s="47">
        <f>นักเรียนประเมิน!D65</f>
        <v>0</v>
      </c>
      <c r="E66" s="48">
        <f>นักเรียนประเมิน!E65</f>
        <v>0</v>
      </c>
      <c r="F66" s="52">
        <f>บันทึกคัดกรองตามเกณฑ์!F65</f>
        <v>0</v>
      </c>
      <c r="G66" s="53" t="str">
        <f>บันทึกคัดกรองตามเกณฑ์!AB65</f>
        <v>-</v>
      </c>
      <c r="H66" s="53" t="str">
        <f>บันทึกคัดกรองตามเกณฑ์!AC65</f>
        <v>-</v>
      </c>
      <c r="I66" s="53" t="str">
        <f>บันทึกคัดกรองตามเกณฑ์!AD65</f>
        <v>-</v>
      </c>
      <c r="J66" s="53" t="str">
        <f>บันทึกคัดกรองตามเกณฑ์!AE65</f>
        <v>-</v>
      </c>
      <c r="K66" s="53" t="str">
        <f>บันทึกคัดกรองตามเกณฑ์!AF65</f>
        <v>-</v>
      </c>
      <c r="L66" s="53" t="str">
        <f>บันทึกคัดกรองตามเกณฑ์!AG65</f>
        <v>-</v>
      </c>
      <c r="M66" s="53" t="str">
        <f>บันทึกคัดกรองตามเกณฑ์!AH65</f>
        <v>-</v>
      </c>
      <c r="N66" s="53" t="str">
        <f>บันทึกคัดกรองตามเกณฑ์!AI65</f>
        <v>-</v>
      </c>
      <c r="O66" s="53" t="str">
        <f>บันทึกคัดกรองตามเกณฑ์!AJ65</f>
        <v>-</v>
      </c>
      <c r="P66" s="54" t="e">
        <f>รายงานSDQ5ด้าน!I65</f>
        <v>#VALUE!</v>
      </c>
      <c r="Q66" s="54" t="e">
        <f>รายงานSDQ5ด้าน!L65</f>
        <v>#VALUE!</v>
      </c>
      <c r="R66" s="54" t="e">
        <f>รายงานSDQ5ด้าน!O65</f>
        <v>#VALUE!</v>
      </c>
      <c r="S66" s="54" t="e">
        <f>รายงานSDQ5ด้าน!R65</f>
        <v>#VALUE!</v>
      </c>
      <c r="T66" s="54" t="e">
        <f>รายงานSDQ5ด้าน!U65</f>
        <v>#VALUE!</v>
      </c>
    </row>
    <row r="67" spans="1:20" s="85" customFormat="1" ht="21.75" x14ac:dyDescent="0.5"/>
    <row r="68" spans="1:20" s="85" customFormat="1" ht="21.75" x14ac:dyDescent="0.5"/>
    <row r="69" spans="1:20" s="85" customFormat="1" ht="21.75" x14ac:dyDescent="0.5"/>
    <row r="70" spans="1:20" s="85" customFormat="1" ht="21.75" x14ac:dyDescent="0.5"/>
    <row r="71" spans="1:20" s="85" customFormat="1" ht="21.75" x14ac:dyDescent="0.5"/>
    <row r="72" spans="1:20" s="85" customFormat="1" ht="21.75" x14ac:dyDescent="0.5"/>
    <row r="73" spans="1:20" s="85" customFormat="1" ht="21.75" x14ac:dyDescent="0.5"/>
    <row r="74" spans="1:20" s="85" customFormat="1" ht="21.75" x14ac:dyDescent="0.5"/>
    <row r="75" spans="1:20" s="85" customFormat="1" ht="21.75" x14ac:dyDescent="0.5"/>
    <row r="76" spans="1:20" s="85" customFormat="1" ht="21.75" x14ac:dyDescent="0.5"/>
    <row r="77" spans="1:20" s="85" customFormat="1" ht="21.75" x14ac:dyDescent="0.5"/>
    <row r="78" spans="1:20" s="85" customFormat="1" ht="21.75" x14ac:dyDescent="0.5"/>
    <row r="79" spans="1:20" s="85" customFormat="1" ht="21.75" x14ac:dyDescent="0.5"/>
    <row r="80" spans="1:20" s="85" customFormat="1" ht="21.75" x14ac:dyDescent="0.5"/>
    <row r="81" s="85" customFormat="1" ht="21.75" x14ac:dyDescent="0.5"/>
    <row r="82" s="85" customFormat="1" ht="21.75" x14ac:dyDescent="0.5"/>
    <row r="83" s="85" customFormat="1" ht="21.75" x14ac:dyDescent="0.5"/>
    <row r="84" s="85" customFormat="1" ht="21.75" x14ac:dyDescent="0.5"/>
    <row r="85" s="85" customFormat="1" ht="21.75" x14ac:dyDescent="0.5"/>
    <row r="86" s="85" customFormat="1" ht="21.75" x14ac:dyDescent="0.5"/>
    <row r="87" s="85" customFormat="1" ht="21.75" x14ac:dyDescent="0.5"/>
    <row r="88" s="85" customFormat="1" ht="21.75" x14ac:dyDescent="0.5"/>
    <row r="89" s="85" customFormat="1" ht="21.75" x14ac:dyDescent="0.5"/>
    <row r="90" s="85" customFormat="1" ht="21.75" x14ac:dyDescent="0.5"/>
    <row r="91" s="85" customFormat="1" ht="21.75" x14ac:dyDescent="0.5"/>
    <row r="92" s="85" customFormat="1" ht="21.75" x14ac:dyDescent="0.5"/>
    <row r="93" s="85" customFormat="1" ht="21.75" x14ac:dyDescent="0.5"/>
    <row r="94" s="85" customFormat="1" ht="21.75" x14ac:dyDescent="0.5"/>
    <row r="95" s="85" customFormat="1" ht="21.75" x14ac:dyDescent="0.5"/>
    <row r="96" s="85" customFormat="1" ht="21.75" x14ac:dyDescent="0.5"/>
    <row r="97" s="85" customFormat="1" ht="21.75" x14ac:dyDescent="0.5"/>
    <row r="98" s="85" customFormat="1" ht="21.75" x14ac:dyDescent="0.5"/>
    <row r="99" s="85" customFormat="1" ht="21.75" x14ac:dyDescent="0.5"/>
    <row r="100" s="85" customFormat="1" ht="21.75" x14ac:dyDescent="0.5"/>
    <row r="101" s="85" customFormat="1" ht="21.75" x14ac:dyDescent="0.5"/>
    <row r="102" s="85" customFormat="1" ht="21.75" x14ac:dyDescent="0.5"/>
    <row r="103" s="85" customFormat="1" ht="21.75" x14ac:dyDescent="0.5"/>
    <row r="104" s="85" customFormat="1" ht="21.75" x14ac:dyDescent="0.5"/>
    <row r="105" s="85" customFormat="1" ht="21.75" x14ac:dyDescent="0.5"/>
    <row r="106" s="85" customFormat="1" ht="21.75" x14ac:dyDescent="0.5"/>
    <row r="107" s="85" customFormat="1" ht="21.75" x14ac:dyDescent="0.5"/>
    <row r="108" s="85" customFormat="1" ht="21.75" x14ac:dyDescent="0.5"/>
    <row r="109" s="85" customFormat="1" ht="21.75" x14ac:dyDescent="0.5"/>
    <row r="110" s="85" customFormat="1" ht="21.75" x14ac:dyDescent="0.5"/>
    <row r="111" s="85" customFormat="1" ht="21.75" x14ac:dyDescent="0.5"/>
    <row r="112" s="85" customFormat="1" ht="21.75" x14ac:dyDescent="0.5"/>
    <row r="113" s="85" customFormat="1" ht="21.75" x14ac:dyDescent="0.5"/>
    <row r="114" s="85" customFormat="1" ht="21.75" x14ac:dyDescent="0.5"/>
    <row r="115" s="85" customFormat="1" ht="21.75" x14ac:dyDescent="0.5"/>
    <row r="116" s="85" customFormat="1" ht="21.75" x14ac:dyDescent="0.5"/>
    <row r="117" s="85" customFormat="1" ht="21.75" x14ac:dyDescent="0.5"/>
    <row r="118" s="85" customFormat="1" ht="21.75" x14ac:dyDescent="0.5"/>
    <row r="119" s="85" customFormat="1" ht="21.75" x14ac:dyDescent="0.5"/>
    <row r="120" s="85" customFormat="1" ht="21.75" x14ac:dyDescent="0.5"/>
    <row r="121" s="85" customFormat="1" ht="21.75" x14ac:dyDescent="0.5"/>
    <row r="122" s="85" customFormat="1" ht="21.75" x14ac:dyDescent="0.5"/>
    <row r="123" s="85" customFormat="1" ht="21.75" x14ac:dyDescent="0.5"/>
    <row r="124" s="85" customFormat="1" ht="21.75" x14ac:dyDescent="0.5"/>
    <row r="125" s="85" customFormat="1" ht="21.75" x14ac:dyDescent="0.5"/>
    <row r="126" s="85" customFormat="1" ht="21.75" x14ac:dyDescent="0.5"/>
    <row r="127" s="85" customFormat="1" ht="21.75" x14ac:dyDescent="0.5"/>
    <row r="128" s="85" customFormat="1" ht="21.75" x14ac:dyDescent="0.5"/>
    <row r="129" s="85" customFormat="1" ht="21.75" x14ac:dyDescent="0.5"/>
    <row r="130" s="85" customFormat="1" ht="21.75" x14ac:dyDescent="0.5"/>
    <row r="131" s="85" customFormat="1" ht="21.75" x14ac:dyDescent="0.5"/>
    <row r="132" s="85" customFormat="1" ht="21.75" x14ac:dyDescent="0.5"/>
    <row r="133" s="85" customFormat="1" ht="21.75" x14ac:dyDescent="0.5"/>
    <row r="134" s="85" customFormat="1" ht="21.75" x14ac:dyDescent="0.5"/>
    <row r="135" s="85" customFormat="1" ht="21.75" x14ac:dyDescent="0.5"/>
    <row r="136" s="85" customFormat="1" ht="21.75" x14ac:dyDescent="0.5"/>
    <row r="137" s="85" customFormat="1" ht="21.75" x14ac:dyDescent="0.5"/>
    <row r="138" s="85" customFormat="1" ht="21.75" x14ac:dyDescent="0.5"/>
    <row r="139" s="85" customFormat="1" ht="21.75" x14ac:dyDescent="0.5"/>
    <row r="140" s="85" customFormat="1" ht="21.75" x14ac:dyDescent="0.5"/>
    <row r="141" s="85" customFormat="1" ht="21.75" x14ac:dyDescent="0.5"/>
    <row r="142" s="85" customFormat="1" ht="21.75" x14ac:dyDescent="0.5"/>
    <row r="143" s="85" customFormat="1" ht="21.75" x14ac:dyDescent="0.5"/>
    <row r="144" s="85" customFormat="1" ht="21.75" x14ac:dyDescent="0.5"/>
    <row r="145" s="85" customFormat="1" ht="21.75" x14ac:dyDescent="0.5"/>
    <row r="146" s="85" customFormat="1" ht="21.75" x14ac:dyDescent="0.5"/>
    <row r="147" s="85" customFormat="1" ht="21.75" x14ac:dyDescent="0.5"/>
    <row r="148" s="85" customFormat="1" ht="21.75" x14ac:dyDescent="0.5"/>
    <row r="149" s="85" customFormat="1" ht="21.75" x14ac:dyDescent="0.5"/>
    <row r="150" s="85" customFormat="1" ht="21.75" x14ac:dyDescent="0.5"/>
    <row r="151" s="85" customFormat="1" ht="21.75" x14ac:dyDescent="0.5"/>
  </sheetData>
  <sheetProtection password="CE28" sheet="1" objects="1" scenarios="1"/>
  <mergeCells count="22">
    <mergeCell ref="P6:T6"/>
    <mergeCell ref="I1:K1"/>
    <mergeCell ref="K6:O6"/>
    <mergeCell ref="A1:B1"/>
    <mergeCell ref="A2:B2"/>
    <mergeCell ref="C1:H1"/>
    <mergeCell ref="P5:T5"/>
    <mergeCell ref="F4:T4"/>
    <mergeCell ref="P1:Q1"/>
    <mergeCell ref="P3:Q3"/>
    <mergeCell ref="C2:H2"/>
    <mergeCell ref="C3:H3"/>
    <mergeCell ref="R1:T1"/>
    <mergeCell ref="R2:T2"/>
    <mergeCell ref="R3:T3"/>
    <mergeCell ref="C7:E7"/>
    <mergeCell ref="J2:K2"/>
    <mergeCell ref="J3:K3"/>
    <mergeCell ref="A4:E6"/>
    <mergeCell ref="F6:G6"/>
    <mergeCell ref="I6:J6"/>
    <mergeCell ref="F5:O5"/>
  </mergeCells>
  <phoneticPr fontId="7" type="noConversion"/>
  <pageMargins left="0.5" right="0.14000000000000001" top="0.46" bottom="0.65" header="0.34" footer="0.38"/>
  <pageSetup paperSize="9" orientation="landscape" horizontalDpi="4294967295" r:id="rId1"/>
  <headerFooter alignWithMargins="0">
    <oddHeader>&amp;R&amp;P</oddHeader>
    <oddFooter>&amp;Lลงชื่อ................................................ครูที่ปรึกษา&amp;Cลงชื่อ................................................ครูที่ปรึกษา&amp;Rลงชื่อ................................................หัวหน้าระดับ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3"/>
  <sheetViews>
    <sheetView workbookViewId="0">
      <selection activeCell="J7" sqref="J7"/>
    </sheetView>
  </sheetViews>
  <sheetFormatPr defaultRowHeight="20.100000000000001" customHeight="1" x14ac:dyDescent="0.5"/>
  <cols>
    <col min="1" max="1" width="25" style="18" customWidth="1"/>
    <col min="2" max="2" width="10.85546875" style="18" customWidth="1"/>
    <col min="3" max="3" width="7.7109375" style="18" hidden="1" customWidth="1"/>
    <col min="4" max="4" width="7.7109375" style="18" customWidth="1"/>
    <col min="5" max="5" width="15.140625" style="18" customWidth="1"/>
    <col min="6" max="6" width="8.7109375" style="18" hidden="1" customWidth="1"/>
    <col min="7" max="7" width="8.140625" style="20" customWidth="1"/>
    <col min="8" max="8" width="18.85546875" style="18" customWidth="1"/>
    <col min="9" max="16384" width="9.140625" style="18"/>
  </cols>
  <sheetData>
    <row r="1" spans="1:12" ht="20.100000000000001" customHeight="1" x14ac:dyDescent="0.5">
      <c r="A1" s="230" t="s">
        <v>91</v>
      </c>
      <c r="B1" s="230"/>
      <c r="C1" s="230"/>
      <c r="D1" s="230"/>
      <c r="E1" s="230"/>
      <c r="F1" s="230"/>
      <c r="G1" s="230"/>
      <c r="H1" s="230"/>
    </row>
    <row r="2" spans="1:12" ht="20.100000000000001" customHeight="1" x14ac:dyDescent="0.5">
      <c r="A2" s="26" t="str">
        <f>นักเรียนประเมิน!B1</f>
        <v>โรงเรียน</v>
      </c>
      <c r="B2" s="232" t="str">
        <f>IF(นักเรียนประเมิน!C1=0," ",นักเรียนประเมิน!C1)</f>
        <v>ขามแก่นนคร</v>
      </c>
      <c r="C2" s="232"/>
      <c r="D2" s="232"/>
      <c r="E2" s="232"/>
      <c r="F2" s="232"/>
      <c r="G2" s="232"/>
      <c r="H2" s="232"/>
    </row>
    <row r="3" spans="1:12" ht="20.100000000000001" customHeight="1" x14ac:dyDescent="0.5">
      <c r="A3" s="19"/>
      <c r="B3" s="26" t="s">
        <v>43</v>
      </c>
      <c r="D3" s="27" t="str">
        <f>IF(นักเรียนประเมิน!Q2=0," ",นักเรียนประเมิน!Q2)</f>
        <v xml:space="preserve"> </v>
      </c>
      <c r="E3" s="26" t="s">
        <v>167</v>
      </c>
      <c r="F3" s="26"/>
      <c r="G3" s="27">
        <f>IF(นักเรียนประเมิน!V2=0," ",นักเรียนประเมิน!V2)</f>
        <v>58</v>
      </c>
    </row>
    <row r="4" spans="1:12" s="19" customFormat="1" ht="20.100000000000001" customHeight="1" thickBot="1" x14ac:dyDescent="0.55000000000000004">
      <c r="A4" s="231" t="s">
        <v>36</v>
      </c>
      <c r="B4" s="231"/>
      <c r="C4" s="23"/>
      <c r="D4" s="22">
        <f>IF(นักเรียนประเมิน!S1=0," ",นักเรียนประเมิน!S1)</f>
        <v>2</v>
      </c>
      <c r="E4" s="22" t="s">
        <v>37</v>
      </c>
      <c r="F4" s="22"/>
      <c r="G4" s="22" t="str">
        <f>IF(นักเรียนประเมิน!U1=0," ",นักเรียนประเมิน!U1)</f>
        <v xml:space="preserve"> 2/4</v>
      </c>
      <c r="H4" s="21"/>
    </row>
    <row r="5" spans="1:12" ht="17.100000000000001" customHeight="1" x14ac:dyDescent="0.5">
      <c r="A5" s="19" t="s">
        <v>180</v>
      </c>
      <c r="B5" s="133">
        <v>28</v>
      </c>
      <c r="D5" s="17" t="s">
        <v>92</v>
      </c>
      <c r="E5" s="18" t="s">
        <v>94</v>
      </c>
      <c r="G5" s="18"/>
    </row>
    <row r="6" spans="1:12" ht="17.100000000000001" customHeight="1" x14ac:dyDescent="0.5">
      <c r="A6" s="19" t="s">
        <v>158</v>
      </c>
      <c r="B6" s="18" t="s">
        <v>128</v>
      </c>
      <c r="C6" s="16">
        <f>บันทึกคัดกรองตามเกณฑ์!R7</f>
        <v>0</v>
      </c>
      <c r="D6" s="57" t="str">
        <f>IF(C6=0,"-",C6)</f>
        <v>-</v>
      </c>
      <c r="E6" s="58" t="s">
        <v>95</v>
      </c>
      <c r="F6" s="62" t="str">
        <f>IF(C6=0,"-",(C6*100)/$B$5)</f>
        <v>-</v>
      </c>
      <c r="G6" s="59" t="str">
        <f>IF(F6=0,"-",F6)</f>
        <v>-</v>
      </c>
      <c r="H6" s="58" t="s">
        <v>93</v>
      </c>
    </row>
    <row r="7" spans="1:12" ht="17.100000000000001" customHeight="1" x14ac:dyDescent="0.5">
      <c r="A7" s="19"/>
      <c r="B7" s="18" t="s">
        <v>127</v>
      </c>
      <c r="C7" s="16">
        <f>บันทึกคัดกรองตามเกณฑ์!R8</f>
        <v>0</v>
      </c>
      <c r="D7" s="57" t="str">
        <f t="shared" ref="D7:D44" si="0">IF(C7=0,"-",C7)</f>
        <v>-</v>
      </c>
      <c r="E7" s="58" t="s">
        <v>95</v>
      </c>
      <c r="F7" s="62" t="str">
        <f t="shared" ref="F7:F46" si="1">IF(C7=0,"-",(C7*100)/$B$5)</f>
        <v>-</v>
      </c>
      <c r="G7" s="59" t="str">
        <f t="shared" ref="G7:G46" si="2">IF(F7=0,"-",F7)</f>
        <v>-</v>
      </c>
      <c r="H7" s="58" t="s">
        <v>93</v>
      </c>
      <c r="I7"/>
    </row>
    <row r="8" spans="1:12" ht="17.100000000000001" customHeight="1" x14ac:dyDescent="0.5">
      <c r="A8" s="24"/>
      <c r="B8" s="24" t="s">
        <v>96</v>
      </c>
      <c r="C8" s="25">
        <f>บันทึกคัดกรองตามเกณฑ์!R9</f>
        <v>0</v>
      </c>
      <c r="D8" s="60" t="str">
        <f t="shared" si="0"/>
        <v>-</v>
      </c>
      <c r="E8" s="61" t="s">
        <v>95</v>
      </c>
      <c r="F8" s="62" t="str">
        <f t="shared" si="1"/>
        <v>-</v>
      </c>
      <c r="G8" s="59" t="str">
        <f t="shared" si="2"/>
        <v>-</v>
      </c>
      <c r="H8" s="61" t="s">
        <v>93</v>
      </c>
    </row>
    <row r="9" spans="1:12" ht="17.100000000000001" customHeight="1" x14ac:dyDescent="0.5">
      <c r="A9" s="19" t="s">
        <v>159</v>
      </c>
      <c r="B9" s="18" t="s">
        <v>128</v>
      </c>
      <c r="C9" s="16">
        <f>บันทึกคัดกรองตามเกณฑ์!S7</f>
        <v>0</v>
      </c>
      <c r="D9" s="57" t="str">
        <f t="shared" si="0"/>
        <v>-</v>
      </c>
      <c r="E9" s="58" t="s">
        <v>95</v>
      </c>
      <c r="F9" s="62" t="str">
        <f t="shared" si="1"/>
        <v>-</v>
      </c>
      <c r="G9" s="59" t="str">
        <f t="shared" si="2"/>
        <v>-</v>
      </c>
      <c r="H9" s="58" t="s">
        <v>93</v>
      </c>
    </row>
    <row r="10" spans="1:12" ht="17.100000000000001" customHeight="1" x14ac:dyDescent="0.5">
      <c r="A10" s="19"/>
      <c r="B10" s="18" t="s">
        <v>127</v>
      </c>
      <c r="C10" s="16">
        <f>บันทึกคัดกรองตามเกณฑ์!S8</f>
        <v>0</v>
      </c>
      <c r="D10" s="57" t="str">
        <f t="shared" si="0"/>
        <v>-</v>
      </c>
      <c r="E10" s="58" t="s">
        <v>95</v>
      </c>
      <c r="F10" s="62" t="str">
        <f t="shared" si="1"/>
        <v>-</v>
      </c>
      <c r="G10" s="59" t="str">
        <f t="shared" si="2"/>
        <v>-</v>
      </c>
      <c r="H10" s="58" t="s">
        <v>93</v>
      </c>
    </row>
    <row r="11" spans="1:12" ht="17.100000000000001" customHeight="1" x14ac:dyDescent="0.5">
      <c r="A11" s="24"/>
      <c r="B11" s="24" t="s">
        <v>96</v>
      </c>
      <c r="C11" s="16">
        <f>บันทึกคัดกรองตามเกณฑ์!S9</f>
        <v>0</v>
      </c>
      <c r="D11" s="60" t="str">
        <f t="shared" si="0"/>
        <v>-</v>
      </c>
      <c r="E11" s="61" t="s">
        <v>95</v>
      </c>
      <c r="F11" s="62" t="str">
        <f t="shared" si="1"/>
        <v>-</v>
      </c>
      <c r="G11" s="59" t="str">
        <f t="shared" si="2"/>
        <v>-</v>
      </c>
      <c r="H11" s="61" t="s">
        <v>93</v>
      </c>
    </row>
    <row r="12" spans="1:12" ht="17.100000000000001" customHeight="1" x14ac:dyDescent="0.5">
      <c r="A12" s="19" t="s">
        <v>160</v>
      </c>
      <c r="B12" s="18" t="s">
        <v>128</v>
      </c>
      <c r="C12" s="16">
        <f>บันทึกคัดกรองตามเกณฑ์!T7</f>
        <v>0</v>
      </c>
      <c r="D12" s="57" t="str">
        <f t="shared" si="0"/>
        <v>-</v>
      </c>
      <c r="E12" s="58" t="s">
        <v>95</v>
      </c>
      <c r="F12" s="62" t="str">
        <f t="shared" si="1"/>
        <v>-</v>
      </c>
      <c r="G12" s="59" t="str">
        <f t="shared" si="2"/>
        <v>-</v>
      </c>
      <c r="H12" s="58" t="s">
        <v>93</v>
      </c>
    </row>
    <row r="13" spans="1:12" ht="17.100000000000001" customHeight="1" x14ac:dyDescent="0.5">
      <c r="A13" s="19"/>
      <c r="B13" s="18" t="s">
        <v>127</v>
      </c>
      <c r="C13" s="16">
        <f>บันทึกคัดกรองตามเกณฑ์!T8</f>
        <v>0</v>
      </c>
      <c r="D13" s="57" t="str">
        <f t="shared" si="0"/>
        <v>-</v>
      </c>
      <c r="E13" s="58" t="s">
        <v>95</v>
      </c>
      <c r="F13" s="62" t="str">
        <f t="shared" si="1"/>
        <v>-</v>
      </c>
      <c r="G13" s="59" t="str">
        <f t="shared" si="2"/>
        <v>-</v>
      </c>
      <c r="H13" s="58" t="s">
        <v>93</v>
      </c>
    </row>
    <row r="14" spans="1:12" ht="17.100000000000001" customHeight="1" x14ac:dyDescent="0.5">
      <c r="A14" s="24"/>
      <c r="B14" s="24" t="s">
        <v>96</v>
      </c>
      <c r="C14" s="16">
        <f>บันทึกคัดกรองตามเกณฑ์!T9</f>
        <v>0</v>
      </c>
      <c r="D14" s="60" t="str">
        <f t="shared" si="0"/>
        <v>-</v>
      </c>
      <c r="E14" s="61" t="s">
        <v>95</v>
      </c>
      <c r="F14" s="62" t="str">
        <f t="shared" si="1"/>
        <v>-</v>
      </c>
      <c r="G14" s="59" t="str">
        <f t="shared" si="2"/>
        <v>-</v>
      </c>
      <c r="H14" s="61" t="s">
        <v>93</v>
      </c>
    </row>
    <row r="15" spans="1:12" ht="17.100000000000001" customHeight="1" x14ac:dyDescent="0.5">
      <c r="A15" s="19" t="s">
        <v>161</v>
      </c>
      <c r="B15" s="18" t="s">
        <v>128</v>
      </c>
      <c r="C15" s="16">
        <f>บันทึกคัดกรองตามเกณฑ์!U7</f>
        <v>0</v>
      </c>
      <c r="D15" s="57" t="str">
        <f t="shared" si="0"/>
        <v>-</v>
      </c>
      <c r="E15" s="58" t="s">
        <v>95</v>
      </c>
      <c r="F15" s="62" t="str">
        <f t="shared" si="1"/>
        <v>-</v>
      </c>
      <c r="G15" s="59" t="str">
        <f t="shared" si="2"/>
        <v>-</v>
      </c>
      <c r="H15" s="58" t="s">
        <v>93</v>
      </c>
    </row>
    <row r="16" spans="1:12" ht="17.100000000000001" customHeight="1" x14ac:dyDescent="0.5">
      <c r="A16" s="19"/>
      <c r="B16" s="18" t="s">
        <v>127</v>
      </c>
      <c r="C16" s="16">
        <f>บันทึกคัดกรองตามเกณฑ์!U8</f>
        <v>0</v>
      </c>
      <c r="D16" s="57" t="str">
        <f t="shared" si="0"/>
        <v>-</v>
      </c>
      <c r="E16" s="58" t="s">
        <v>95</v>
      </c>
      <c r="F16" s="62" t="str">
        <f t="shared" si="1"/>
        <v>-</v>
      </c>
      <c r="G16" s="59" t="str">
        <f t="shared" si="2"/>
        <v>-</v>
      </c>
      <c r="H16" s="58" t="s">
        <v>93</v>
      </c>
      <c r="L16"/>
    </row>
    <row r="17" spans="1:12" ht="17.100000000000001" customHeight="1" x14ac:dyDescent="0.5">
      <c r="A17" s="24"/>
      <c r="B17" s="24" t="s">
        <v>96</v>
      </c>
      <c r="C17" s="16">
        <f>บันทึกคัดกรองตามเกณฑ์!U9</f>
        <v>0</v>
      </c>
      <c r="D17" s="60" t="str">
        <f t="shared" si="0"/>
        <v>-</v>
      </c>
      <c r="E17" s="61" t="s">
        <v>95</v>
      </c>
      <c r="F17" s="62" t="str">
        <f t="shared" si="1"/>
        <v>-</v>
      </c>
      <c r="G17" s="59" t="str">
        <f t="shared" si="2"/>
        <v>-</v>
      </c>
      <c r="H17" s="61" t="s">
        <v>93</v>
      </c>
      <c r="L17"/>
    </row>
    <row r="18" spans="1:12" ht="17.100000000000001" customHeight="1" x14ac:dyDescent="0.5">
      <c r="A18" s="19" t="s">
        <v>157</v>
      </c>
      <c r="B18" s="18" t="s">
        <v>128</v>
      </c>
      <c r="C18" s="16">
        <f>บันทึกคัดกรองตามเกณฑ์!V7</f>
        <v>0</v>
      </c>
      <c r="D18" s="57" t="str">
        <f t="shared" si="0"/>
        <v>-</v>
      </c>
      <c r="E18" s="58" t="s">
        <v>95</v>
      </c>
      <c r="F18" s="62" t="str">
        <f t="shared" si="1"/>
        <v>-</v>
      </c>
      <c r="G18" s="59" t="str">
        <f t="shared" si="2"/>
        <v>-</v>
      </c>
      <c r="H18" s="58" t="s">
        <v>93</v>
      </c>
      <c r="L18"/>
    </row>
    <row r="19" spans="1:12" ht="17.100000000000001" customHeight="1" x14ac:dyDescent="0.5">
      <c r="A19" s="19"/>
      <c r="B19" s="18" t="s">
        <v>127</v>
      </c>
      <c r="C19" s="16">
        <f>บันทึกคัดกรองตามเกณฑ์!V8</f>
        <v>0</v>
      </c>
      <c r="D19" s="57" t="str">
        <f t="shared" si="0"/>
        <v>-</v>
      </c>
      <c r="E19" s="58" t="s">
        <v>95</v>
      </c>
      <c r="F19" s="62" t="str">
        <f t="shared" si="1"/>
        <v>-</v>
      </c>
      <c r="G19" s="59" t="str">
        <f t="shared" si="2"/>
        <v>-</v>
      </c>
      <c r="H19" s="58" t="s">
        <v>93</v>
      </c>
    </row>
    <row r="20" spans="1:12" ht="17.100000000000001" customHeight="1" x14ac:dyDescent="0.5">
      <c r="A20" s="24"/>
      <c r="B20" s="24" t="s">
        <v>96</v>
      </c>
      <c r="C20" s="16">
        <f>บันทึกคัดกรองตามเกณฑ์!V9</f>
        <v>0</v>
      </c>
      <c r="D20" s="60" t="str">
        <f t="shared" si="0"/>
        <v>-</v>
      </c>
      <c r="E20" s="61" t="s">
        <v>95</v>
      </c>
      <c r="F20" s="62" t="str">
        <f t="shared" si="1"/>
        <v>-</v>
      </c>
      <c r="G20" s="59" t="str">
        <f t="shared" si="2"/>
        <v>-</v>
      </c>
      <c r="H20" s="61" t="s">
        <v>93</v>
      </c>
    </row>
    <row r="21" spans="1:12" ht="17.100000000000001" customHeight="1" x14ac:dyDescent="0.5">
      <c r="A21" s="19" t="s">
        <v>149</v>
      </c>
      <c r="B21" s="18" t="s">
        <v>128</v>
      </c>
      <c r="C21" s="16">
        <f>บันทึกคัดกรองตามเกณฑ์!W7</f>
        <v>0</v>
      </c>
      <c r="D21" s="57" t="str">
        <f t="shared" si="0"/>
        <v>-</v>
      </c>
      <c r="E21" s="58" t="s">
        <v>95</v>
      </c>
      <c r="F21" s="62" t="str">
        <f t="shared" si="1"/>
        <v>-</v>
      </c>
      <c r="G21" s="59" t="str">
        <f t="shared" si="2"/>
        <v>-</v>
      </c>
      <c r="H21" s="58" t="s">
        <v>93</v>
      </c>
    </row>
    <row r="22" spans="1:12" ht="17.100000000000001" customHeight="1" x14ac:dyDescent="0.5">
      <c r="A22" s="19"/>
      <c r="B22" s="18" t="s">
        <v>127</v>
      </c>
      <c r="C22" s="16">
        <f>บันทึกคัดกรองตามเกณฑ์!W8</f>
        <v>0</v>
      </c>
      <c r="D22" s="57" t="str">
        <f t="shared" si="0"/>
        <v>-</v>
      </c>
      <c r="E22" s="58" t="s">
        <v>95</v>
      </c>
      <c r="F22" s="62" t="str">
        <f t="shared" si="1"/>
        <v>-</v>
      </c>
      <c r="G22" s="59" t="str">
        <f t="shared" si="2"/>
        <v>-</v>
      </c>
      <c r="H22" s="58" t="s">
        <v>93</v>
      </c>
    </row>
    <row r="23" spans="1:12" ht="17.100000000000001" customHeight="1" x14ac:dyDescent="0.5">
      <c r="A23" s="24"/>
      <c r="B23" s="24" t="s">
        <v>96</v>
      </c>
      <c r="C23" s="16">
        <f>บันทึกคัดกรองตามเกณฑ์!W9</f>
        <v>0</v>
      </c>
      <c r="D23" s="60" t="str">
        <f t="shared" si="0"/>
        <v>-</v>
      </c>
      <c r="E23" s="61" t="s">
        <v>95</v>
      </c>
      <c r="F23" s="62" t="str">
        <f t="shared" si="1"/>
        <v>-</v>
      </c>
      <c r="G23" s="59" t="str">
        <f t="shared" si="2"/>
        <v>-</v>
      </c>
      <c r="H23" s="61" t="s">
        <v>93</v>
      </c>
    </row>
    <row r="24" spans="1:12" ht="17.100000000000001" customHeight="1" x14ac:dyDescent="0.5">
      <c r="A24" s="19" t="s">
        <v>151</v>
      </c>
      <c r="B24" s="18" t="s">
        <v>128</v>
      </c>
      <c r="C24" s="16">
        <f>บันทึกคัดกรองตามเกณฑ์!X7</f>
        <v>0</v>
      </c>
      <c r="D24" s="57" t="str">
        <f t="shared" si="0"/>
        <v>-</v>
      </c>
      <c r="E24" s="58" t="s">
        <v>95</v>
      </c>
      <c r="F24" s="62" t="str">
        <f t="shared" si="1"/>
        <v>-</v>
      </c>
      <c r="G24" s="59" t="str">
        <f t="shared" si="2"/>
        <v>-</v>
      </c>
      <c r="H24" s="58" t="s">
        <v>93</v>
      </c>
    </row>
    <row r="25" spans="1:12" ht="17.100000000000001" customHeight="1" x14ac:dyDescent="0.5">
      <c r="A25" s="19"/>
      <c r="B25" s="18" t="s">
        <v>127</v>
      </c>
      <c r="C25" s="16">
        <f>บันทึกคัดกรองตามเกณฑ์!X8</f>
        <v>0</v>
      </c>
      <c r="D25" s="57" t="str">
        <f t="shared" si="0"/>
        <v>-</v>
      </c>
      <c r="E25" s="58" t="s">
        <v>95</v>
      </c>
      <c r="F25" s="62" t="str">
        <f t="shared" si="1"/>
        <v>-</v>
      </c>
      <c r="G25" s="59" t="str">
        <f t="shared" si="2"/>
        <v>-</v>
      </c>
      <c r="H25" s="58" t="s">
        <v>93</v>
      </c>
    </row>
    <row r="26" spans="1:12" ht="17.100000000000001" customHeight="1" x14ac:dyDescent="0.5">
      <c r="A26" s="24"/>
      <c r="B26" s="24" t="s">
        <v>96</v>
      </c>
      <c r="C26" s="16">
        <f>บันทึกคัดกรองตามเกณฑ์!X9</f>
        <v>0</v>
      </c>
      <c r="D26" s="60" t="str">
        <f t="shared" si="0"/>
        <v>-</v>
      </c>
      <c r="E26" s="61" t="s">
        <v>95</v>
      </c>
      <c r="F26" s="62" t="str">
        <f t="shared" si="1"/>
        <v>-</v>
      </c>
      <c r="G26" s="59" t="str">
        <f t="shared" si="2"/>
        <v>-</v>
      </c>
      <c r="H26" s="61" t="s">
        <v>93</v>
      </c>
    </row>
    <row r="27" spans="1:12" ht="17.100000000000001" customHeight="1" x14ac:dyDescent="0.5">
      <c r="A27" s="19" t="s">
        <v>152</v>
      </c>
      <c r="B27" s="18" t="s">
        <v>128</v>
      </c>
      <c r="C27" s="16">
        <f>บันทึกคัดกรองตามเกณฑ์!Y7</f>
        <v>0</v>
      </c>
      <c r="D27" s="57" t="str">
        <f t="shared" si="0"/>
        <v>-</v>
      </c>
      <c r="E27" s="58" t="s">
        <v>95</v>
      </c>
      <c r="F27" s="62" t="str">
        <f t="shared" si="1"/>
        <v>-</v>
      </c>
      <c r="G27" s="59" t="str">
        <f t="shared" si="2"/>
        <v>-</v>
      </c>
      <c r="H27" s="58" t="s">
        <v>93</v>
      </c>
    </row>
    <row r="28" spans="1:12" ht="17.100000000000001" customHeight="1" x14ac:dyDescent="0.5">
      <c r="A28" s="19"/>
      <c r="B28" s="18" t="s">
        <v>127</v>
      </c>
      <c r="C28" s="16">
        <f>บันทึกคัดกรองตามเกณฑ์!Y8</f>
        <v>0</v>
      </c>
      <c r="D28" s="57" t="str">
        <f t="shared" si="0"/>
        <v>-</v>
      </c>
      <c r="E28" s="58" t="s">
        <v>95</v>
      </c>
      <c r="F28" s="62" t="str">
        <f t="shared" si="1"/>
        <v>-</v>
      </c>
      <c r="G28" s="59" t="str">
        <f t="shared" si="2"/>
        <v>-</v>
      </c>
      <c r="H28" s="58" t="s">
        <v>93</v>
      </c>
    </row>
    <row r="29" spans="1:12" ht="17.100000000000001" customHeight="1" x14ac:dyDescent="0.5">
      <c r="A29" s="24"/>
      <c r="B29" s="24" t="s">
        <v>96</v>
      </c>
      <c r="C29" s="16">
        <f>บันทึกคัดกรองตามเกณฑ์!Y9</f>
        <v>0</v>
      </c>
      <c r="D29" s="60" t="str">
        <f t="shared" si="0"/>
        <v>-</v>
      </c>
      <c r="E29" s="61" t="s">
        <v>95</v>
      </c>
      <c r="F29" s="62" t="str">
        <f t="shared" si="1"/>
        <v>-</v>
      </c>
      <c r="G29" s="59" t="str">
        <f t="shared" si="2"/>
        <v>-</v>
      </c>
      <c r="H29" s="61" t="s">
        <v>93</v>
      </c>
    </row>
    <row r="30" spans="1:12" ht="17.100000000000001" customHeight="1" x14ac:dyDescent="0.5">
      <c r="A30" s="19" t="s">
        <v>153</v>
      </c>
      <c r="B30" s="18" t="s">
        <v>128</v>
      </c>
      <c r="C30" s="16">
        <f>บันทึกคัดกรองตามเกณฑ์!Z7</f>
        <v>0</v>
      </c>
      <c r="D30" s="57" t="str">
        <f t="shared" si="0"/>
        <v>-</v>
      </c>
      <c r="E30" s="58" t="s">
        <v>95</v>
      </c>
      <c r="F30" s="62" t="str">
        <f t="shared" si="1"/>
        <v>-</v>
      </c>
      <c r="G30" s="59" t="str">
        <f t="shared" si="2"/>
        <v>-</v>
      </c>
      <c r="H30" s="58" t="s">
        <v>93</v>
      </c>
    </row>
    <row r="31" spans="1:12" ht="17.100000000000001" customHeight="1" x14ac:dyDescent="0.5">
      <c r="A31" s="19"/>
      <c r="B31" s="18" t="s">
        <v>127</v>
      </c>
      <c r="C31" s="16">
        <f>บันทึกคัดกรองตามเกณฑ์!Z8</f>
        <v>0</v>
      </c>
      <c r="D31" s="57" t="str">
        <f t="shared" si="0"/>
        <v>-</v>
      </c>
      <c r="E31" s="58" t="s">
        <v>95</v>
      </c>
      <c r="F31" s="62" t="str">
        <f t="shared" si="1"/>
        <v>-</v>
      </c>
      <c r="G31" s="59" t="str">
        <f t="shared" si="2"/>
        <v>-</v>
      </c>
      <c r="H31" s="58" t="s">
        <v>93</v>
      </c>
    </row>
    <row r="32" spans="1:12" ht="17.100000000000001" customHeight="1" x14ac:dyDescent="0.5">
      <c r="A32" s="24"/>
      <c r="B32" s="24" t="s">
        <v>96</v>
      </c>
      <c r="C32" s="16">
        <f>บันทึกคัดกรองตามเกณฑ์!Z9</f>
        <v>0</v>
      </c>
      <c r="D32" s="60" t="str">
        <f t="shared" si="0"/>
        <v>-</v>
      </c>
      <c r="E32" s="61" t="s">
        <v>95</v>
      </c>
      <c r="F32" s="62" t="str">
        <f t="shared" si="1"/>
        <v>-</v>
      </c>
      <c r="G32" s="59" t="str">
        <f t="shared" si="2"/>
        <v>-</v>
      </c>
      <c r="H32" s="61" t="s">
        <v>93</v>
      </c>
    </row>
    <row r="33" spans="1:8" ht="17.100000000000001" customHeight="1" x14ac:dyDescent="0.5">
      <c r="A33" s="19" t="s">
        <v>0</v>
      </c>
      <c r="B33" s="18" t="s">
        <v>128</v>
      </c>
      <c r="C33" s="16">
        <f>กราฟ!C13</f>
        <v>0</v>
      </c>
      <c r="D33" s="57" t="str">
        <f t="shared" si="0"/>
        <v>-</v>
      </c>
      <c r="E33" s="58" t="s">
        <v>95</v>
      </c>
      <c r="F33" s="62" t="str">
        <f t="shared" si="1"/>
        <v>-</v>
      </c>
      <c r="G33" s="59" t="str">
        <f t="shared" si="2"/>
        <v>-</v>
      </c>
      <c r="H33" s="58" t="s">
        <v>93</v>
      </c>
    </row>
    <row r="34" spans="1:8" ht="17.100000000000001" customHeight="1" x14ac:dyDescent="0.5">
      <c r="A34" s="19"/>
      <c r="B34" s="18" t="s">
        <v>127</v>
      </c>
      <c r="C34" s="16">
        <f>กราฟ!C14</f>
        <v>0</v>
      </c>
      <c r="D34" s="57" t="str">
        <f t="shared" si="0"/>
        <v>-</v>
      </c>
      <c r="E34" s="58" t="s">
        <v>95</v>
      </c>
      <c r="F34" s="62" t="str">
        <f t="shared" si="1"/>
        <v>-</v>
      </c>
      <c r="G34" s="59" t="str">
        <f t="shared" si="2"/>
        <v>-</v>
      </c>
      <c r="H34" s="58" t="s">
        <v>93</v>
      </c>
    </row>
    <row r="35" spans="1:8" ht="17.100000000000001" customHeight="1" x14ac:dyDescent="0.5">
      <c r="A35" s="24"/>
      <c r="B35" s="24" t="s">
        <v>96</v>
      </c>
      <c r="C35" s="16">
        <f>กราฟ!C15</f>
        <v>0</v>
      </c>
      <c r="D35" s="60" t="str">
        <f t="shared" si="0"/>
        <v>-</v>
      </c>
      <c r="E35" s="61" t="s">
        <v>95</v>
      </c>
      <c r="F35" s="62" t="str">
        <f t="shared" si="1"/>
        <v>-</v>
      </c>
      <c r="G35" s="59" t="str">
        <f t="shared" si="2"/>
        <v>-</v>
      </c>
      <c r="H35" s="61" t="s">
        <v>93</v>
      </c>
    </row>
    <row r="36" spans="1:8" ht="17.100000000000001" customHeight="1" x14ac:dyDescent="0.5">
      <c r="A36" s="19" t="s">
        <v>156</v>
      </c>
      <c r="B36" s="18" t="s">
        <v>128</v>
      </c>
      <c r="C36" s="16">
        <f>กราฟ!D13</f>
        <v>0</v>
      </c>
      <c r="D36" s="57" t="str">
        <f t="shared" si="0"/>
        <v>-</v>
      </c>
      <c r="E36" s="58" t="s">
        <v>95</v>
      </c>
      <c r="F36" s="62" t="str">
        <f t="shared" si="1"/>
        <v>-</v>
      </c>
      <c r="G36" s="59" t="str">
        <f t="shared" si="2"/>
        <v>-</v>
      </c>
      <c r="H36" s="58" t="s">
        <v>93</v>
      </c>
    </row>
    <row r="37" spans="1:8" ht="17.100000000000001" customHeight="1" x14ac:dyDescent="0.5">
      <c r="A37" s="19"/>
      <c r="B37" s="18" t="s">
        <v>127</v>
      </c>
      <c r="C37" s="16">
        <f>กราฟ!D14</f>
        <v>0</v>
      </c>
      <c r="D37" s="57" t="str">
        <f t="shared" si="0"/>
        <v>-</v>
      </c>
      <c r="E37" s="58" t="s">
        <v>95</v>
      </c>
      <c r="F37" s="62" t="str">
        <f t="shared" si="1"/>
        <v>-</v>
      </c>
      <c r="G37" s="59" t="str">
        <f t="shared" si="2"/>
        <v>-</v>
      </c>
      <c r="H37" s="58" t="s">
        <v>93</v>
      </c>
    </row>
    <row r="38" spans="1:8" ht="17.100000000000001" customHeight="1" x14ac:dyDescent="0.5">
      <c r="A38" s="24"/>
      <c r="B38" s="24" t="s">
        <v>96</v>
      </c>
      <c r="C38" s="16">
        <f>กราฟ!D15</f>
        <v>0</v>
      </c>
      <c r="D38" s="60" t="str">
        <f t="shared" si="0"/>
        <v>-</v>
      </c>
      <c r="E38" s="61" t="s">
        <v>95</v>
      </c>
      <c r="F38" s="62" t="str">
        <f t="shared" si="1"/>
        <v>-</v>
      </c>
      <c r="G38" s="59" t="str">
        <f t="shared" si="2"/>
        <v>-</v>
      </c>
      <c r="H38" s="61" t="s">
        <v>93</v>
      </c>
    </row>
    <row r="39" spans="1:8" ht="17.100000000000001" customHeight="1" x14ac:dyDescent="0.5">
      <c r="A39" s="30" t="s">
        <v>82</v>
      </c>
      <c r="B39" s="31" t="s">
        <v>128</v>
      </c>
      <c r="C39" s="16">
        <f>กราฟ!E13</f>
        <v>0</v>
      </c>
      <c r="D39" s="63" t="str">
        <f t="shared" si="0"/>
        <v>-</v>
      </c>
      <c r="E39" s="64" t="s">
        <v>95</v>
      </c>
      <c r="F39" s="62" t="str">
        <f t="shared" si="1"/>
        <v>-</v>
      </c>
      <c r="G39" s="59" t="str">
        <f t="shared" si="2"/>
        <v>-</v>
      </c>
      <c r="H39" s="64" t="s">
        <v>93</v>
      </c>
    </row>
    <row r="40" spans="1:8" ht="17.100000000000001" customHeight="1" x14ac:dyDescent="0.5">
      <c r="A40" s="31"/>
      <c r="B40" s="31" t="s">
        <v>127</v>
      </c>
      <c r="C40" s="16">
        <f>กราฟ!E14</f>
        <v>0</v>
      </c>
      <c r="D40" s="63" t="str">
        <f t="shared" si="0"/>
        <v>-</v>
      </c>
      <c r="E40" s="64" t="s">
        <v>95</v>
      </c>
      <c r="F40" s="62" t="str">
        <f t="shared" si="1"/>
        <v>-</v>
      </c>
      <c r="G40" s="59" t="str">
        <f t="shared" si="2"/>
        <v>-</v>
      </c>
      <c r="H40" s="64" t="s">
        <v>93</v>
      </c>
    </row>
    <row r="41" spans="1:8" ht="17.100000000000001" customHeight="1" x14ac:dyDescent="0.5">
      <c r="A41" s="24"/>
      <c r="B41" s="24" t="s">
        <v>96</v>
      </c>
      <c r="C41" s="16">
        <f>กราฟ!E15</f>
        <v>0</v>
      </c>
      <c r="D41" s="60" t="str">
        <f t="shared" si="0"/>
        <v>-</v>
      </c>
      <c r="E41" s="61" t="s">
        <v>95</v>
      </c>
      <c r="F41" s="62" t="str">
        <f t="shared" si="1"/>
        <v>-</v>
      </c>
      <c r="G41" s="59" t="str">
        <f t="shared" si="2"/>
        <v>-</v>
      </c>
      <c r="H41" s="61" t="s">
        <v>93</v>
      </c>
    </row>
    <row r="42" spans="1:8" ht="17.100000000000001" customHeight="1" x14ac:dyDescent="0.5">
      <c r="A42" s="30" t="s">
        <v>132</v>
      </c>
      <c r="B42" s="31" t="s">
        <v>128</v>
      </c>
      <c r="C42" s="16">
        <f>กราฟ!F13</f>
        <v>0</v>
      </c>
      <c r="D42" s="63" t="str">
        <f t="shared" si="0"/>
        <v>-</v>
      </c>
      <c r="E42" s="64" t="s">
        <v>95</v>
      </c>
      <c r="F42" s="62" t="str">
        <f t="shared" si="1"/>
        <v>-</v>
      </c>
      <c r="G42" s="59" t="str">
        <f t="shared" si="2"/>
        <v>-</v>
      </c>
      <c r="H42" s="64" t="s">
        <v>93</v>
      </c>
    </row>
    <row r="43" spans="1:8" ht="17.100000000000001" customHeight="1" x14ac:dyDescent="0.5">
      <c r="A43" s="31"/>
      <c r="B43" s="31" t="s">
        <v>127</v>
      </c>
      <c r="C43" s="16">
        <f>กราฟ!F14</f>
        <v>0</v>
      </c>
      <c r="D43" s="63" t="str">
        <f t="shared" si="0"/>
        <v>-</v>
      </c>
      <c r="E43" s="64" t="s">
        <v>95</v>
      </c>
      <c r="F43" s="62" t="str">
        <f t="shared" si="1"/>
        <v>-</v>
      </c>
      <c r="G43" s="59" t="str">
        <f t="shared" si="2"/>
        <v>-</v>
      </c>
      <c r="H43" s="64" t="s">
        <v>93</v>
      </c>
    </row>
    <row r="44" spans="1:8" ht="17.100000000000001" customHeight="1" x14ac:dyDescent="0.5">
      <c r="A44" s="24"/>
      <c r="B44" s="24" t="s">
        <v>96</v>
      </c>
      <c r="C44" s="16">
        <f>กราฟ!F15</f>
        <v>0</v>
      </c>
      <c r="D44" s="60" t="str">
        <f t="shared" si="0"/>
        <v>-</v>
      </c>
      <c r="E44" s="61" t="s">
        <v>95</v>
      </c>
      <c r="F44" s="62" t="str">
        <f t="shared" si="1"/>
        <v>-</v>
      </c>
      <c r="G44" s="59" t="str">
        <f t="shared" si="2"/>
        <v>-</v>
      </c>
      <c r="H44" s="61" t="s">
        <v>93</v>
      </c>
    </row>
    <row r="45" spans="1:8" ht="17.100000000000001" customHeight="1" x14ac:dyDescent="0.5">
      <c r="A45" s="19" t="s">
        <v>155</v>
      </c>
      <c r="B45" s="18" t="s">
        <v>86</v>
      </c>
      <c r="C45" s="16">
        <f>กราฟ!C19</f>
        <v>0</v>
      </c>
      <c r="D45" s="57" t="str">
        <f>IF(C45=0,"-",C45)</f>
        <v>-</v>
      </c>
      <c r="E45" s="58" t="s">
        <v>95</v>
      </c>
      <c r="F45" s="62" t="str">
        <f t="shared" si="1"/>
        <v>-</v>
      </c>
      <c r="G45" s="59" t="str">
        <f t="shared" si="2"/>
        <v>-</v>
      </c>
      <c r="H45" s="58" t="s">
        <v>93</v>
      </c>
    </row>
    <row r="46" spans="1:8" ht="17.100000000000001" customHeight="1" x14ac:dyDescent="0.5">
      <c r="A46" s="24" t="s">
        <v>97</v>
      </c>
      <c r="B46" s="24" t="s">
        <v>87</v>
      </c>
      <c r="C46" s="25">
        <f>กราฟ!C20</f>
        <v>0</v>
      </c>
      <c r="D46" s="60" t="str">
        <f>IF(C46=0,"-",C46)</f>
        <v>-</v>
      </c>
      <c r="E46" s="61" t="s">
        <v>95</v>
      </c>
      <c r="F46" s="62" t="str">
        <f t="shared" si="1"/>
        <v>-</v>
      </c>
      <c r="G46" s="59" t="str">
        <f t="shared" si="2"/>
        <v>-</v>
      </c>
      <c r="H46" s="61" t="s">
        <v>93</v>
      </c>
    </row>
    <row r="48" spans="1:8" ht="20.100000000000001" customHeight="1" x14ac:dyDescent="0.5">
      <c r="F48" s="59"/>
    </row>
    <row r="49" spans="1:6" ht="20.100000000000001" customHeight="1" x14ac:dyDescent="0.5">
      <c r="F49" s="65"/>
    </row>
    <row r="61" spans="1:6" ht="20.100000000000001" customHeight="1" x14ac:dyDescent="0.5">
      <c r="A61" s="18" t="s">
        <v>98</v>
      </c>
      <c r="C61" s="18" t="s">
        <v>99</v>
      </c>
      <c r="E61" s="18" t="s">
        <v>92</v>
      </c>
    </row>
    <row r="62" spans="1:6" ht="20.100000000000001" customHeight="1" x14ac:dyDescent="0.5">
      <c r="A62" s="18" t="s">
        <v>100</v>
      </c>
      <c r="E62" s="18" t="s">
        <v>92</v>
      </c>
    </row>
    <row r="63" spans="1:6" ht="20.100000000000001" customHeight="1" x14ac:dyDescent="0.5">
      <c r="A63" s="18" t="s">
        <v>101</v>
      </c>
      <c r="E63" s="18" t="s">
        <v>92</v>
      </c>
    </row>
  </sheetData>
  <sheetProtection password="CE28" sheet="1" objects="1" scenarios="1"/>
  <protectedRanges>
    <protectedRange sqref="B5" name="ช่วง1"/>
  </protectedRanges>
  <mergeCells count="3">
    <mergeCell ref="A1:H1"/>
    <mergeCell ref="A4:B4"/>
    <mergeCell ref="B2:H2"/>
  </mergeCells>
  <phoneticPr fontId="7" type="noConversion"/>
  <pageMargins left="1.0629921259842521" right="0.74803149606299213" top="0.39370078740157483" bottom="0.31496062992125984" header="0.51181102362204722" footer="0.11811023622047245"/>
  <pageSetup paperSize="9" orientation="portrait" horizontalDpi="4294967293" r:id="rId1"/>
  <headerFooter alignWithMargins="0">
    <oddFooter>&amp;Lลงชื่อ...................................ครูที่ปรึกษา&amp;Cลงชื่อ...................................ครูที่ปรึกษา&amp;Rลงชื่อ...............................หัวหน้าระดับ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0"/>
  <sheetViews>
    <sheetView showGridLines="0" workbookViewId="0">
      <selection activeCell="G2" sqref="G2"/>
    </sheetView>
  </sheetViews>
  <sheetFormatPr defaultRowHeight="21.75" x14ac:dyDescent="0.5"/>
  <cols>
    <col min="1" max="1" width="5.42578125" customWidth="1"/>
  </cols>
  <sheetData>
    <row r="1" spans="3:5" x14ac:dyDescent="0.5">
      <c r="C1" s="29" t="s">
        <v>166</v>
      </c>
    </row>
    <row r="2" spans="3:5" x14ac:dyDescent="0.5">
      <c r="C2" s="32">
        <v>1</v>
      </c>
      <c r="D2" s="29" t="s">
        <v>145</v>
      </c>
    </row>
    <row r="3" spans="3:5" x14ac:dyDescent="0.5">
      <c r="C3" s="32">
        <v>2</v>
      </c>
      <c r="D3" s="29" t="s">
        <v>136</v>
      </c>
    </row>
    <row r="4" spans="3:5" x14ac:dyDescent="0.5">
      <c r="C4" s="32">
        <v>3</v>
      </c>
      <c r="D4" s="29" t="s">
        <v>162</v>
      </c>
    </row>
    <row r="5" spans="3:5" x14ac:dyDescent="0.5">
      <c r="C5" s="32">
        <v>4</v>
      </c>
      <c r="D5" s="29" t="s">
        <v>181</v>
      </c>
    </row>
    <row r="6" spans="3:5" x14ac:dyDescent="0.5">
      <c r="C6" s="32">
        <v>5</v>
      </c>
      <c r="D6" s="29" t="s">
        <v>140</v>
      </c>
    </row>
    <row r="7" spans="3:5" x14ac:dyDescent="0.5">
      <c r="C7" s="32">
        <v>6</v>
      </c>
      <c r="D7" s="29" t="s">
        <v>137</v>
      </c>
    </row>
    <row r="8" spans="3:5" x14ac:dyDescent="0.5">
      <c r="C8" s="32">
        <v>7</v>
      </c>
      <c r="D8" s="33" t="s">
        <v>16</v>
      </c>
      <c r="E8" s="33"/>
    </row>
    <row r="9" spans="3:5" x14ac:dyDescent="0.5">
      <c r="D9" s="28">
        <v>7.1</v>
      </c>
      <c r="E9" t="s">
        <v>138</v>
      </c>
    </row>
    <row r="10" spans="3:5" x14ac:dyDescent="0.5">
      <c r="D10" s="28">
        <v>7.2</v>
      </c>
      <c r="E10" t="s">
        <v>139</v>
      </c>
    </row>
    <row r="11" spans="3:5" x14ac:dyDescent="0.5">
      <c r="D11" s="28">
        <v>7.3</v>
      </c>
      <c r="E11" t="s">
        <v>163</v>
      </c>
    </row>
    <row r="12" spans="3:5" x14ac:dyDescent="0.5">
      <c r="C12" s="32">
        <v>8</v>
      </c>
      <c r="D12" s="34" t="s">
        <v>89</v>
      </c>
    </row>
    <row r="13" spans="3:5" x14ac:dyDescent="0.5">
      <c r="D13" s="28">
        <v>8.1</v>
      </c>
      <c r="E13" t="s">
        <v>141</v>
      </c>
    </row>
    <row r="14" spans="3:5" x14ac:dyDescent="0.5">
      <c r="D14" s="28">
        <v>8.1999999999999993</v>
      </c>
      <c r="E14" t="s">
        <v>142</v>
      </c>
    </row>
    <row r="15" spans="3:5" x14ac:dyDescent="0.5">
      <c r="D15" s="28">
        <v>8.3000000000000007</v>
      </c>
      <c r="E15" t="s">
        <v>164</v>
      </c>
    </row>
    <row r="16" spans="3:5" x14ac:dyDescent="0.5">
      <c r="C16" s="32">
        <v>9</v>
      </c>
      <c r="D16" s="34" t="s">
        <v>88</v>
      </c>
    </row>
    <row r="17" spans="3:5" x14ac:dyDescent="0.5">
      <c r="D17" s="28">
        <v>9.1</v>
      </c>
      <c r="E17" t="s">
        <v>143</v>
      </c>
    </row>
    <row r="18" spans="3:5" x14ac:dyDescent="0.5">
      <c r="D18" s="28">
        <v>9.1999999999999993</v>
      </c>
      <c r="E18" t="s">
        <v>144</v>
      </c>
    </row>
    <row r="19" spans="3:5" x14ac:dyDescent="0.5">
      <c r="D19" s="28">
        <v>9.3000000000000007</v>
      </c>
      <c r="E19" t="s">
        <v>165</v>
      </c>
    </row>
    <row r="20" spans="3:5" x14ac:dyDescent="0.5">
      <c r="C20" s="32">
        <v>10</v>
      </c>
      <c r="D20" s="29" t="s">
        <v>146</v>
      </c>
    </row>
  </sheetData>
  <phoneticPr fontId="7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workbookViewId="0">
      <selection activeCell="L27" sqref="L27"/>
    </sheetView>
  </sheetViews>
  <sheetFormatPr defaultRowHeight="23.25" x14ac:dyDescent="0.35"/>
  <cols>
    <col min="1" max="1" width="35.7109375" style="135" customWidth="1"/>
    <col min="2" max="2" width="15.7109375" style="135" customWidth="1"/>
    <col min="3" max="3" width="9.140625" style="135"/>
    <col min="4" max="4" width="25.7109375" style="135" customWidth="1"/>
    <col min="5" max="5" width="9.140625" style="135"/>
    <col min="6" max="6" width="25.7109375" style="135" customWidth="1"/>
    <col min="7" max="16384" width="9.140625" style="135"/>
  </cols>
  <sheetData>
    <row r="2" spans="1:11" ht="26.25" x14ac:dyDescent="0.4">
      <c r="A2" s="233" t="s">
        <v>91</v>
      </c>
      <c r="B2" s="233"/>
      <c r="C2" s="233"/>
      <c r="D2" s="233"/>
      <c r="E2" s="233"/>
      <c r="F2" s="233"/>
      <c r="G2" s="233"/>
      <c r="H2" s="233"/>
      <c r="I2" s="157"/>
      <c r="J2" s="157"/>
      <c r="K2" s="157"/>
    </row>
    <row r="3" spans="1:11" x14ac:dyDescent="0.35">
      <c r="A3" s="137" t="s">
        <v>178</v>
      </c>
      <c r="B3" s="136" t="s">
        <v>185</v>
      </c>
      <c r="C3" s="136"/>
      <c r="D3" s="136"/>
      <c r="E3" s="136"/>
      <c r="F3" s="136"/>
      <c r="G3" s="136"/>
    </row>
    <row r="4" spans="1:11" x14ac:dyDescent="0.35">
      <c r="A4" s="136"/>
      <c r="B4" s="136" t="s">
        <v>43</v>
      </c>
      <c r="C4" s="139"/>
      <c r="D4" s="136" t="s">
        <v>183</v>
      </c>
      <c r="E4" s="136"/>
      <c r="F4" s="136"/>
      <c r="G4" s="136"/>
    </row>
    <row r="5" spans="1:11" x14ac:dyDescent="0.35">
      <c r="A5" s="138" t="s">
        <v>36</v>
      </c>
      <c r="B5" s="136"/>
      <c r="C5" s="140"/>
      <c r="D5" s="140" t="s">
        <v>37</v>
      </c>
      <c r="E5" s="141"/>
      <c r="F5" s="136"/>
      <c r="G5" s="136"/>
    </row>
    <row r="6" spans="1:11" x14ac:dyDescent="0.35">
      <c r="A6" s="136" t="s">
        <v>180</v>
      </c>
      <c r="B6" s="136"/>
      <c r="C6" s="140" t="s">
        <v>92</v>
      </c>
      <c r="D6" s="136" t="s">
        <v>94</v>
      </c>
      <c r="E6" s="136"/>
      <c r="F6" s="136"/>
      <c r="G6" s="136"/>
    </row>
    <row r="7" spans="1:11" x14ac:dyDescent="0.35">
      <c r="A7" s="148" t="s">
        <v>0</v>
      </c>
      <c r="B7" s="148" t="s">
        <v>128</v>
      </c>
      <c r="C7" s="151"/>
      <c r="D7" s="142" t="s">
        <v>184</v>
      </c>
      <c r="E7" s="154"/>
      <c r="F7" s="143" t="s">
        <v>93</v>
      </c>
    </row>
    <row r="8" spans="1:11" x14ac:dyDescent="0.35">
      <c r="A8" s="149"/>
      <c r="B8" s="149" t="s">
        <v>127</v>
      </c>
      <c r="C8" s="152"/>
      <c r="D8" s="144" t="s">
        <v>184</v>
      </c>
      <c r="E8" s="155"/>
      <c r="F8" s="145" t="s">
        <v>93</v>
      </c>
    </row>
    <row r="9" spans="1:11" x14ac:dyDescent="0.35">
      <c r="A9" s="150"/>
      <c r="B9" s="150" t="s">
        <v>96</v>
      </c>
      <c r="C9" s="153"/>
      <c r="D9" s="146" t="s">
        <v>184</v>
      </c>
      <c r="E9" s="156"/>
      <c r="F9" s="147" t="s">
        <v>93</v>
      </c>
    </row>
    <row r="10" spans="1:11" x14ac:dyDescent="0.35">
      <c r="A10" s="148" t="s">
        <v>83</v>
      </c>
      <c r="B10" s="148" t="s">
        <v>128</v>
      </c>
      <c r="C10" s="151"/>
      <c r="D10" s="142" t="s">
        <v>184</v>
      </c>
      <c r="E10" s="154"/>
      <c r="F10" s="143" t="s">
        <v>93</v>
      </c>
    </row>
    <row r="11" spans="1:11" x14ac:dyDescent="0.35">
      <c r="A11" s="149"/>
      <c r="B11" s="149" t="s">
        <v>127</v>
      </c>
      <c r="C11" s="152"/>
      <c r="D11" s="144" t="s">
        <v>184</v>
      </c>
      <c r="E11" s="155"/>
      <c r="F11" s="145" t="s">
        <v>93</v>
      </c>
    </row>
    <row r="12" spans="1:11" x14ac:dyDescent="0.35">
      <c r="A12" s="150"/>
      <c r="B12" s="150" t="s">
        <v>96</v>
      </c>
      <c r="C12" s="153"/>
      <c r="D12" s="146" t="s">
        <v>184</v>
      </c>
      <c r="E12" s="156"/>
      <c r="F12" s="147" t="s">
        <v>93</v>
      </c>
    </row>
    <row r="13" spans="1:11" x14ac:dyDescent="0.35">
      <c r="A13" s="148" t="s">
        <v>82</v>
      </c>
      <c r="B13" s="148" t="s">
        <v>128</v>
      </c>
      <c r="C13" s="151"/>
      <c r="D13" s="142" t="s">
        <v>184</v>
      </c>
      <c r="E13" s="154"/>
      <c r="F13" s="143" t="s">
        <v>93</v>
      </c>
    </row>
    <row r="14" spans="1:11" x14ac:dyDescent="0.35">
      <c r="A14" s="149"/>
      <c r="B14" s="149" t="s">
        <v>127</v>
      </c>
      <c r="C14" s="152"/>
      <c r="D14" s="144" t="s">
        <v>184</v>
      </c>
      <c r="E14" s="155"/>
      <c r="F14" s="145" t="s">
        <v>93</v>
      </c>
    </row>
    <row r="15" spans="1:11" x14ac:dyDescent="0.35">
      <c r="A15" s="150"/>
      <c r="B15" s="150" t="s">
        <v>96</v>
      </c>
      <c r="C15" s="153"/>
      <c r="D15" s="146" t="s">
        <v>184</v>
      </c>
      <c r="E15" s="156"/>
      <c r="F15" s="147" t="s">
        <v>93</v>
      </c>
    </row>
    <row r="16" spans="1:11" x14ac:dyDescent="0.35">
      <c r="A16" s="148" t="s">
        <v>132</v>
      </c>
      <c r="B16" s="148" t="s">
        <v>128</v>
      </c>
      <c r="C16" s="151"/>
      <c r="D16" s="142" t="s">
        <v>184</v>
      </c>
      <c r="E16" s="154"/>
      <c r="F16" s="143" t="s">
        <v>93</v>
      </c>
    </row>
    <row r="17" spans="1:6" x14ac:dyDescent="0.35">
      <c r="A17" s="149"/>
      <c r="B17" s="149" t="s">
        <v>127</v>
      </c>
      <c r="C17" s="152"/>
      <c r="D17" s="144" t="s">
        <v>184</v>
      </c>
      <c r="E17" s="155"/>
      <c r="F17" s="145" t="s">
        <v>93</v>
      </c>
    </row>
    <row r="18" spans="1:6" x14ac:dyDescent="0.35">
      <c r="A18" s="150"/>
      <c r="B18" s="150" t="s">
        <v>96</v>
      </c>
      <c r="C18" s="153"/>
      <c r="D18" s="146" t="s">
        <v>184</v>
      </c>
      <c r="E18" s="156"/>
      <c r="F18" s="147" t="s">
        <v>93</v>
      </c>
    </row>
    <row r="19" spans="1:6" x14ac:dyDescent="0.35">
      <c r="A19" s="148" t="s">
        <v>155</v>
      </c>
      <c r="B19" s="148" t="s">
        <v>86</v>
      </c>
      <c r="C19" s="151"/>
      <c r="D19" s="142" t="s">
        <v>184</v>
      </c>
      <c r="E19" s="154"/>
      <c r="F19" s="143" t="s">
        <v>93</v>
      </c>
    </row>
    <row r="20" spans="1:6" x14ac:dyDescent="0.35">
      <c r="A20" s="149" t="s">
        <v>97</v>
      </c>
      <c r="B20" s="149" t="s">
        <v>87</v>
      </c>
      <c r="C20" s="152"/>
      <c r="D20" s="144" t="s">
        <v>184</v>
      </c>
      <c r="E20" s="155"/>
      <c r="F20" s="145" t="s">
        <v>93</v>
      </c>
    </row>
    <row r="21" spans="1:6" x14ac:dyDescent="0.35">
      <c r="A21" s="150"/>
      <c r="B21" s="150"/>
      <c r="C21" s="150"/>
      <c r="D21" s="146"/>
      <c r="E21" s="150"/>
      <c r="F21" s="147"/>
    </row>
  </sheetData>
  <mergeCells count="1">
    <mergeCell ref="A2:H2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CM65"/>
  <sheetViews>
    <sheetView workbookViewId="0">
      <selection activeCell="AB3" sqref="AB3:BM3"/>
    </sheetView>
  </sheetViews>
  <sheetFormatPr defaultRowHeight="20.25" x14ac:dyDescent="0.4"/>
  <cols>
    <col min="1" max="1" width="4.42578125" style="66" customWidth="1"/>
    <col min="2" max="2" width="9.5703125" style="66" customWidth="1"/>
    <col min="3" max="3" width="8.42578125" style="66" customWidth="1"/>
    <col min="4" max="4" width="13.7109375" style="66" customWidth="1"/>
    <col min="5" max="5" width="13" style="66" customWidth="1"/>
    <col min="6" max="19" width="3.140625" style="66" customWidth="1"/>
    <col min="20" max="20" width="4" style="66" customWidth="1"/>
    <col min="21" max="21" width="4.140625" style="66" customWidth="1"/>
    <col min="22" max="30" width="3.140625" style="66" customWidth="1"/>
    <col min="31" max="56" width="3.140625" style="66" hidden="1" customWidth="1"/>
    <col min="57" max="57" width="4.28515625" style="66" customWidth="1"/>
    <col min="58" max="58" width="4.28515625" style="66" hidden="1" customWidth="1"/>
    <col min="59" max="59" width="3.7109375" style="66" customWidth="1"/>
    <col min="60" max="60" width="3.7109375" style="66" hidden="1" customWidth="1"/>
    <col min="61" max="61" width="3.7109375" style="66" customWidth="1"/>
    <col min="62" max="62" width="3.7109375" style="66" hidden="1" customWidth="1"/>
    <col min="63" max="63" width="3.7109375" style="66" customWidth="1"/>
    <col min="64" max="64" width="3.7109375" style="66" hidden="1" customWidth="1"/>
    <col min="65" max="65" width="3.7109375" style="66" customWidth="1"/>
    <col min="66" max="16384" width="9.140625" style="66"/>
  </cols>
  <sheetData>
    <row r="1" spans="1:66" ht="23.25" x14ac:dyDescent="0.5">
      <c r="B1" s="125" t="str">
        <f>นักเรียนประเมิน!B1</f>
        <v>โรงเรียน</v>
      </c>
      <c r="C1" s="197" t="str">
        <f>IF(นักเรียนประเมิน!C1=0," ",นักเรียนประเมิน!C1)</f>
        <v>ขามแก่นนคร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68" t="s">
        <v>36</v>
      </c>
      <c r="O1" s="68"/>
      <c r="P1" s="68"/>
      <c r="Q1" s="68"/>
      <c r="R1" s="68"/>
      <c r="S1" s="69">
        <f>IF(นักเรียนประเมิน!S1=0," ",นักเรียนประเมิน!S1)</f>
        <v>2</v>
      </c>
      <c r="T1" s="70" t="s">
        <v>37</v>
      </c>
      <c r="U1" s="69" t="str">
        <f>IF(นักเรียนประเมิน!U1=0," ",นักเรียนประเมิน!U1)</f>
        <v xml:space="preserve"> 2/4</v>
      </c>
      <c r="W1" s="192" t="s">
        <v>39</v>
      </c>
      <c r="X1" s="192"/>
      <c r="Y1" s="192"/>
      <c r="Z1" s="192"/>
      <c r="AA1" s="72" t="s">
        <v>41</v>
      </c>
      <c r="AB1" s="193" t="str">
        <f>IF(นักเรียนประเมิน!AB1=0," ",นักเรียนประเมิน!AB1)</f>
        <v xml:space="preserve"> </v>
      </c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</row>
    <row r="2" spans="1:66" ht="23.25" x14ac:dyDescent="0.5">
      <c r="B2" s="125" t="str">
        <f>นักเรียนประเมิน!B2</f>
        <v>สังกัด</v>
      </c>
      <c r="C2" s="19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70" t="s">
        <v>43</v>
      </c>
      <c r="Q2" s="69" t="str">
        <f>IF(นักเรียนประเมิน!Q2=0," ",นักเรียนประเมิน!Q2)</f>
        <v xml:space="preserve"> </v>
      </c>
      <c r="R2" s="73" t="s">
        <v>44</v>
      </c>
      <c r="V2" s="69">
        <f>IF(นักเรียนประเมิน!V2=0," ",นักเรียนประเมิน!V2)</f>
        <v>58</v>
      </c>
      <c r="AA2" s="72" t="s">
        <v>42</v>
      </c>
      <c r="AB2" s="193" t="str">
        <f>IF(นักเรียนประเมิน!AB2=0," ",นักเรียนประเมิน!AB2)</f>
        <v xml:space="preserve"> </v>
      </c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</row>
    <row r="3" spans="1:66" ht="23.25" x14ac:dyDescent="0.5">
      <c r="C3" s="197" t="str">
        <f>IF(นักเรียนประเมิน!C3=0," ",นักเรียนประเมิน!C3)</f>
        <v xml:space="preserve"> </v>
      </c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70"/>
      <c r="Q3" s="194"/>
      <c r="R3" s="194"/>
      <c r="S3" s="194"/>
      <c r="T3" s="194"/>
      <c r="U3" s="194"/>
      <c r="V3" s="194"/>
      <c r="W3" s="194"/>
      <c r="X3" s="74" t="s">
        <v>40</v>
      </c>
      <c r="Y3" s="74"/>
      <c r="Z3" s="74"/>
      <c r="AA3" s="74"/>
      <c r="AB3" s="193" t="str">
        <f>IF(นักเรียนประเมิน!AB3=0," ",นักเรียนประเมิน!AB3)</f>
        <v xml:space="preserve"> </v>
      </c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</row>
    <row r="4" spans="1:66" ht="22.5" customHeight="1" x14ac:dyDescent="0.45">
      <c r="A4" s="187" t="s">
        <v>134</v>
      </c>
      <c r="B4" s="188"/>
      <c r="C4" s="188"/>
      <c r="D4" s="188"/>
      <c r="E4" s="189"/>
      <c r="F4" s="198" t="s">
        <v>8</v>
      </c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186" t="s">
        <v>45</v>
      </c>
      <c r="BF4" s="76"/>
      <c r="BG4" s="185" t="s">
        <v>133</v>
      </c>
      <c r="BH4" s="76"/>
      <c r="BI4" s="186" t="s">
        <v>46</v>
      </c>
      <c r="BJ4" s="76"/>
      <c r="BK4" s="186" t="s">
        <v>47</v>
      </c>
      <c r="BL4" s="76"/>
      <c r="BM4" s="186" t="s">
        <v>4</v>
      </c>
    </row>
    <row r="5" spans="1:66" ht="21.75" customHeight="1" x14ac:dyDescent="0.45">
      <c r="A5" s="190" t="s">
        <v>1</v>
      </c>
      <c r="B5" s="195" t="s">
        <v>84</v>
      </c>
      <c r="C5" s="200" t="s">
        <v>2</v>
      </c>
      <c r="D5" s="201"/>
      <c r="E5" s="202"/>
      <c r="F5" s="199" t="s">
        <v>85</v>
      </c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186"/>
      <c r="BF5" s="76"/>
      <c r="BG5" s="185"/>
      <c r="BH5" s="76"/>
      <c r="BI5" s="186"/>
      <c r="BJ5" s="76"/>
      <c r="BK5" s="186"/>
      <c r="BL5" s="76"/>
      <c r="BM5" s="186"/>
    </row>
    <row r="6" spans="1:66" ht="29.25" customHeight="1" x14ac:dyDescent="0.4">
      <c r="A6" s="191"/>
      <c r="B6" s="196"/>
      <c r="C6" s="203"/>
      <c r="D6" s="204"/>
      <c r="E6" s="205"/>
      <c r="F6" s="78">
        <v>1</v>
      </c>
      <c r="G6" s="78">
        <v>2</v>
      </c>
      <c r="H6" s="78">
        <v>3</v>
      </c>
      <c r="I6" s="78">
        <v>4</v>
      </c>
      <c r="J6" s="78">
        <v>5</v>
      </c>
      <c r="K6" s="78">
        <v>6</v>
      </c>
      <c r="L6" s="78">
        <v>7</v>
      </c>
      <c r="M6" s="78">
        <v>8</v>
      </c>
      <c r="N6" s="78">
        <v>9</v>
      </c>
      <c r="O6" s="78">
        <v>10</v>
      </c>
      <c r="P6" s="78">
        <v>11</v>
      </c>
      <c r="Q6" s="78">
        <v>12</v>
      </c>
      <c r="R6" s="78">
        <v>13</v>
      </c>
      <c r="S6" s="78">
        <v>14</v>
      </c>
      <c r="T6" s="78">
        <v>15</v>
      </c>
      <c r="U6" s="78">
        <v>16</v>
      </c>
      <c r="V6" s="78">
        <v>17</v>
      </c>
      <c r="W6" s="78">
        <v>18</v>
      </c>
      <c r="X6" s="78">
        <v>19</v>
      </c>
      <c r="Y6" s="78">
        <v>20</v>
      </c>
      <c r="Z6" s="78">
        <v>21</v>
      </c>
      <c r="AA6" s="78">
        <v>22</v>
      </c>
      <c r="AB6" s="78">
        <v>23</v>
      </c>
      <c r="AC6" s="78">
        <v>24</v>
      </c>
      <c r="AD6" s="78">
        <v>25</v>
      </c>
      <c r="AE6" s="78">
        <v>1</v>
      </c>
      <c r="AF6" s="78">
        <v>2</v>
      </c>
      <c r="AG6" s="78">
        <v>3</v>
      </c>
      <c r="AH6" s="78">
        <v>4</v>
      </c>
      <c r="AI6" s="78">
        <v>5</v>
      </c>
      <c r="AJ6" s="78">
        <v>6</v>
      </c>
      <c r="AK6" s="78">
        <v>7</v>
      </c>
      <c r="AL6" s="78">
        <v>8</v>
      </c>
      <c r="AM6" s="78">
        <v>9</v>
      </c>
      <c r="AN6" s="78">
        <v>10</v>
      </c>
      <c r="AO6" s="78">
        <v>11</v>
      </c>
      <c r="AP6" s="78">
        <v>12</v>
      </c>
      <c r="AQ6" s="78">
        <v>13</v>
      </c>
      <c r="AR6" s="78">
        <v>14</v>
      </c>
      <c r="AS6" s="78">
        <v>15</v>
      </c>
      <c r="AT6" s="78">
        <v>16</v>
      </c>
      <c r="AU6" s="78">
        <v>17</v>
      </c>
      <c r="AV6" s="78">
        <v>18</v>
      </c>
      <c r="AW6" s="78">
        <v>19</v>
      </c>
      <c r="AX6" s="78">
        <v>20</v>
      </c>
      <c r="AY6" s="78">
        <v>21</v>
      </c>
      <c r="AZ6" s="78">
        <v>22</v>
      </c>
      <c r="BA6" s="78">
        <v>23</v>
      </c>
      <c r="BB6" s="78">
        <v>24</v>
      </c>
      <c r="BC6" s="78">
        <v>25</v>
      </c>
      <c r="BD6" s="78"/>
      <c r="BE6" s="186"/>
      <c r="BF6" s="76"/>
      <c r="BG6" s="185"/>
      <c r="BH6" s="76"/>
      <c r="BI6" s="186"/>
      <c r="BJ6" s="76"/>
      <c r="BK6" s="186"/>
      <c r="BL6" s="76"/>
      <c r="BM6" s="186"/>
    </row>
    <row r="7" spans="1:66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22740</v>
      </c>
      <c r="C7" s="49" t="str">
        <f>นักเรียนประเมิน!C7</f>
        <v>เด็กชาย</v>
      </c>
      <c r="D7" s="47" t="str">
        <f>นักเรียนประเมิน!D7</f>
        <v>ธีรภัทร</v>
      </c>
      <c r="E7" s="48" t="str">
        <f>นักเรียนประเมิน!E7</f>
        <v>สุขอุดม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50">
        <f>IF(F7=1,0,IF(F7=2,1,IF(F7=3,2,IF(F7=0,10))))</f>
        <v>10</v>
      </c>
      <c r="AF7" s="50">
        <f t="shared" ref="AF7:BB20" si="0">IF(G7=1,0,IF(G7=2,1,IF(G7=3,2,IF(G7=0,10))))</f>
        <v>10</v>
      </c>
      <c r="AG7" s="50">
        <f t="shared" si="0"/>
        <v>10</v>
      </c>
      <c r="AH7" s="50">
        <f t="shared" si="0"/>
        <v>10</v>
      </c>
      <c r="AI7" s="50">
        <f t="shared" si="0"/>
        <v>10</v>
      </c>
      <c r="AJ7" s="50">
        <f t="shared" si="0"/>
        <v>10</v>
      </c>
      <c r="AK7" s="50">
        <f>IF(L7=1,2,IF(L7=2,1,IF(L7=3,0,IF(L7=0,10))))</f>
        <v>10</v>
      </c>
      <c r="AL7" s="50">
        <f t="shared" si="0"/>
        <v>10</v>
      </c>
      <c r="AM7" s="50">
        <f t="shared" si="0"/>
        <v>10</v>
      </c>
      <c r="AN7" s="50">
        <f t="shared" si="0"/>
        <v>10</v>
      </c>
      <c r="AO7" s="50">
        <f t="shared" ref="AO7:AO56" si="1">IF(P7=1,2,IF(P7=2,1,IF(P7=3,0,IF(P7=0,10))))</f>
        <v>10</v>
      </c>
      <c r="AP7" s="50">
        <f t="shared" si="0"/>
        <v>10</v>
      </c>
      <c r="AQ7" s="50">
        <f t="shared" si="0"/>
        <v>10</v>
      </c>
      <c r="AR7" s="50">
        <f t="shared" ref="AR7:AR56" si="2">IF(S7=1,2,IF(S7=2,1,IF(S7=3,0,IF(S7=0,10))))</f>
        <v>10</v>
      </c>
      <c r="AS7" s="50">
        <f t="shared" si="0"/>
        <v>10</v>
      </c>
      <c r="AT7" s="50">
        <f t="shared" si="0"/>
        <v>10</v>
      </c>
      <c r="AU7" s="50">
        <f t="shared" si="0"/>
        <v>10</v>
      </c>
      <c r="AV7" s="50">
        <f t="shared" si="0"/>
        <v>10</v>
      </c>
      <c r="AW7" s="50">
        <f t="shared" si="0"/>
        <v>10</v>
      </c>
      <c r="AX7" s="50">
        <f t="shared" si="0"/>
        <v>10</v>
      </c>
      <c r="AY7" s="50">
        <f t="shared" ref="AY7:AY56" si="3">IF(Z7=1,2,IF(Z7=2,1,IF(Z7=3,0,IF(Z7=0,10))))</f>
        <v>10</v>
      </c>
      <c r="AZ7" s="50">
        <f t="shared" si="0"/>
        <v>10</v>
      </c>
      <c r="BA7" s="50">
        <f t="shared" si="0"/>
        <v>10</v>
      </c>
      <c r="BB7" s="50">
        <f t="shared" si="0"/>
        <v>10</v>
      </c>
      <c r="BC7" s="50">
        <f t="shared" ref="BC7:BC56" si="4">IF(AD7=1,2,IF(AD7=2,1,IF(AD7=3,0,IF(AD7=0,10))))</f>
        <v>10</v>
      </c>
      <c r="BD7" s="38">
        <f>SUM(AG7,AL7,AQ7,AT7,BB7)</f>
        <v>50</v>
      </c>
      <c r="BE7" s="38" t="str">
        <f>IF(BD7&gt;10,"-",BD7)</f>
        <v>-</v>
      </c>
      <c r="BF7" s="38">
        <f>SUM(AI7,AK7,AP7,AV7,AZ7)</f>
        <v>50</v>
      </c>
      <c r="BG7" s="38" t="str">
        <f>IF(BF7&gt;10,"-",BF7)</f>
        <v>-</v>
      </c>
      <c r="BH7" s="38">
        <f>SUM(AF7,AN7,AS7,AY7,BC7)</f>
        <v>50</v>
      </c>
      <c r="BI7" s="38" t="str">
        <f>IF(BH7&gt;10,"-",BH7)</f>
        <v>-</v>
      </c>
      <c r="BJ7" s="38">
        <f>SUM(AJ7,AO7,AR7,AW7,BA7)</f>
        <v>50</v>
      </c>
      <c r="BK7" s="38" t="str">
        <f>IF(BJ7&gt;10,"-",BJ7)</f>
        <v>-</v>
      </c>
      <c r="BL7" s="38">
        <f>SUM(AE7,AH7,AM7,AU7,AX7)</f>
        <v>50</v>
      </c>
      <c r="BM7" s="38" t="str">
        <f>IF(BL7&gt;10,"-",BL7)</f>
        <v>-</v>
      </c>
      <c r="BN7" s="79"/>
    </row>
    <row r="8" spans="1:66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22743</v>
      </c>
      <c r="C8" s="49" t="str">
        <f>นักเรียนประเมิน!C8</f>
        <v>เด็กชาย</v>
      </c>
      <c r="D8" s="47" t="str">
        <f>นักเรียนประเมิน!D8</f>
        <v>ปิยะราช</v>
      </c>
      <c r="E8" s="48" t="str">
        <f>นักเรียนประเมิน!E8</f>
        <v>เพียช่อ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>
        <f t="shared" ref="AE8:AJ56" si="5">IF(F8=1,0,IF(F8=2,1,IF(F8=3,2,IF(F8=0,10))))</f>
        <v>10</v>
      </c>
      <c r="AF8" s="50">
        <f t="shared" si="0"/>
        <v>10</v>
      </c>
      <c r="AG8" s="50">
        <f t="shared" si="0"/>
        <v>10</v>
      </c>
      <c r="AH8" s="50">
        <f t="shared" si="0"/>
        <v>10</v>
      </c>
      <c r="AI8" s="50">
        <f t="shared" si="0"/>
        <v>10</v>
      </c>
      <c r="AJ8" s="50">
        <f t="shared" si="0"/>
        <v>10</v>
      </c>
      <c r="AK8" s="50">
        <f t="shared" ref="AK8:AK56" si="6">IF(L8=1,2,IF(L8=2,1,IF(L8=3,0,IF(L8=0,10))))</f>
        <v>10</v>
      </c>
      <c r="AL8" s="50">
        <f t="shared" si="0"/>
        <v>10</v>
      </c>
      <c r="AM8" s="50">
        <f t="shared" si="0"/>
        <v>10</v>
      </c>
      <c r="AN8" s="50">
        <f t="shared" si="0"/>
        <v>10</v>
      </c>
      <c r="AO8" s="50">
        <f t="shared" si="1"/>
        <v>10</v>
      </c>
      <c r="AP8" s="50">
        <f t="shared" si="0"/>
        <v>10</v>
      </c>
      <c r="AQ8" s="50">
        <f t="shared" si="0"/>
        <v>10</v>
      </c>
      <c r="AR8" s="50">
        <f t="shared" si="2"/>
        <v>10</v>
      </c>
      <c r="AS8" s="50">
        <f t="shared" si="0"/>
        <v>10</v>
      </c>
      <c r="AT8" s="50">
        <f t="shared" si="0"/>
        <v>10</v>
      </c>
      <c r="AU8" s="50">
        <f t="shared" si="0"/>
        <v>10</v>
      </c>
      <c r="AV8" s="50">
        <f t="shared" si="0"/>
        <v>10</v>
      </c>
      <c r="AW8" s="50">
        <f t="shared" si="0"/>
        <v>10</v>
      </c>
      <c r="AX8" s="50">
        <f t="shared" si="0"/>
        <v>10</v>
      </c>
      <c r="AY8" s="50">
        <f t="shared" si="3"/>
        <v>10</v>
      </c>
      <c r="AZ8" s="50">
        <f t="shared" si="0"/>
        <v>10</v>
      </c>
      <c r="BA8" s="50">
        <f t="shared" si="0"/>
        <v>10</v>
      </c>
      <c r="BB8" s="50">
        <f t="shared" si="0"/>
        <v>10</v>
      </c>
      <c r="BC8" s="50">
        <f t="shared" si="4"/>
        <v>10</v>
      </c>
      <c r="BD8" s="38">
        <f t="shared" ref="BD8:BD56" si="7">SUM(AG8,AL8,AQ8,AT8,BB8)</f>
        <v>50</v>
      </c>
      <c r="BE8" s="38" t="str">
        <f t="shared" ref="BE8:BE65" si="8">IF(BD8&gt;10,"-",BD8)</f>
        <v>-</v>
      </c>
      <c r="BF8" s="38">
        <f t="shared" ref="BF8:BF56" si="9">SUM(AI8,AK8,AP8,AV8,AZ8)</f>
        <v>50</v>
      </c>
      <c r="BG8" s="38" t="str">
        <f t="shared" ref="BG8:BG65" si="10">IF(BF8&gt;10,"-",BF8)</f>
        <v>-</v>
      </c>
      <c r="BH8" s="38">
        <f t="shared" ref="BH8:BH56" si="11">SUM(AF8,AN8,AS8,AY8,BC8)</f>
        <v>50</v>
      </c>
      <c r="BI8" s="38" t="str">
        <f t="shared" ref="BI8:BI65" si="12">IF(BH8&gt;10,"-",BH8)</f>
        <v>-</v>
      </c>
      <c r="BJ8" s="38">
        <f t="shared" ref="BJ8:BJ56" si="13">SUM(AJ8,AO8,AR8,AW8,BA8)</f>
        <v>50</v>
      </c>
      <c r="BK8" s="38" t="str">
        <f t="shared" ref="BK8:BK65" si="14">IF(BJ8&gt;10,"-",BJ8)</f>
        <v>-</v>
      </c>
      <c r="BL8" s="38">
        <f t="shared" ref="BL8:BL56" si="15">SUM(AE8,AH8,AM8,AU8,AX8)</f>
        <v>50</v>
      </c>
      <c r="BM8" s="38" t="str">
        <f t="shared" ref="BM8:BM65" si="16">IF(BL8&gt;10,"-",BL8)</f>
        <v>-</v>
      </c>
      <c r="BN8" s="79"/>
    </row>
    <row r="9" spans="1:66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22836</v>
      </c>
      <c r="C9" s="49" t="str">
        <f>นักเรียนประเมิน!C9</f>
        <v>เด็กชาย</v>
      </c>
      <c r="D9" s="47" t="str">
        <f>นักเรียนประเมิน!D9</f>
        <v>ธีระ</v>
      </c>
      <c r="E9" s="48" t="str">
        <f>นักเรียนประเมิน!E9</f>
        <v>อัมพวา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>
        <f t="shared" si="5"/>
        <v>10</v>
      </c>
      <c r="AF9" s="50">
        <f t="shared" si="0"/>
        <v>10</v>
      </c>
      <c r="AG9" s="50">
        <f t="shared" si="0"/>
        <v>10</v>
      </c>
      <c r="AH9" s="50">
        <f t="shared" si="0"/>
        <v>10</v>
      </c>
      <c r="AI9" s="50">
        <f t="shared" si="0"/>
        <v>10</v>
      </c>
      <c r="AJ9" s="50">
        <f t="shared" si="0"/>
        <v>10</v>
      </c>
      <c r="AK9" s="50">
        <f t="shared" si="6"/>
        <v>10</v>
      </c>
      <c r="AL9" s="50">
        <f t="shared" si="0"/>
        <v>10</v>
      </c>
      <c r="AM9" s="50">
        <f t="shared" si="0"/>
        <v>10</v>
      </c>
      <c r="AN9" s="50">
        <f t="shared" si="0"/>
        <v>10</v>
      </c>
      <c r="AO9" s="50">
        <f t="shared" si="1"/>
        <v>10</v>
      </c>
      <c r="AP9" s="50">
        <f t="shared" si="0"/>
        <v>10</v>
      </c>
      <c r="AQ9" s="50">
        <f t="shared" si="0"/>
        <v>10</v>
      </c>
      <c r="AR9" s="50">
        <f t="shared" si="2"/>
        <v>10</v>
      </c>
      <c r="AS9" s="50">
        <f t="shared" si="0"/>
        <v>10</v>
      </c>
      <c r="AT9" s="50">
        <f t="shared" si="0"/>
        <v>10</v>
      </c>
      <c r="AU9" s="50">
        <f t="shared" si="0"/>
        <v>10</v>
      </c>
      <c r="AV9" s="50">
        <f t="shared" si="0"/>
        <v>10</v>
      </c>
      <c r="AW9" s="50">
        <f t="shared" si="0"/>
        <v>10</v>
      </c>
      <c r="AX9" s="50">
        <f t="shared" si="0"/>
        <v>10</v>
      </c>
      <c r="AY9" s="50">
        <f t="shared" si="3"/>
        <v>10</v>
      </c>
      <c r="AZ9" s="50">
        <f t="shared" si="0"/>
        <v>10</v>
      </c>
      <c r="BA9" s="50">
        <f t="shared" si="0"/>
        <v>10</v>
      </c>
      <c r="BB9" s="50">
        <f t="shared" si="0"/>
        <v>10</v>
      </c>
      <c r="BC9" s="50">
        <f t="shared" si="4"/>
        <v>10</v>
      </c>
      <c r="BD9" s="38">
        <f t="shared" si="7"/>
        <v>50</v>
      </c>
      <c r="BE9" s="38" t="str">
        <f t="shared" si="8"/>
        <v>-</v>
      </c>
      <c r="BF9" s="38">
        <f t="shared" si="9"/>
        <v>50</v>
      </c>
      <c r="BG9" s="38" t="str">
        <f t="shared" si="10"/>
        <v>-</v>
      </c>
      <c r="BH9" s="38">
        <f t="shared" si="11"/>
        <v>50</v>
      </c>
      <c r="BI9" s="38" t="str">
        <f t="shared" si="12"/>
        <v>-</v>
      </c>
      <c r="BJ9" s="38">
        <f t="shared" si="13"/>
        <v>50</v>
      </c>
      <c r="BK9" s="38" t="str">
        <f t="shared" si="14"/>
        <v>-</v>
      </c>
      <c r="BL9" s="38">
        <f t="shared" si="15"/>
        <v>50</v>
      </c>
      <c r="BM9" s="38" t="str">
        <f t="shared" si="16"/>
        <v>-</v>
      </c>
      <c r="BN9" s="79"/>
    </row>
    <row r="10" spans="1:66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22841</v>
      </c>
      <c r="C10" s="49" t="str">
        <f>นักเรียนประเมิน!C10</f>
        <v>เด็กชาย</v>
      </c>
      <c r="D10" s="47" t="str">
        <f>นักเรียนประเมิน!D10</f>
        <v>ภานุวัฒน์</v>
      </c>
      <c r="E10" s="48" t="str">
        <f>นักเรียนประเมิน!E10</f>
        <v>ศรีลานุรัก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>
        <f t="shared" si="5"/>
        <v>10</v>
      </c>
      <c r="AF10" s="50">
        <f t="shared" si="0"/>
        <v>10</v>
      </c>
      <c r="AG10" s="50">
        <f t="shared" si="0"/>
        <v>10</v>
      </c>
      <c r="AH10" s="50">
        <f t="shared" si="0"/>
        <v>10</v>
      </c>
      <c r="AI10" s="50">
        <f t="shared" si="0"/>
        <v>10</v>
      </c>
      <c r="AJ10" s="50">
        <f t="shared" si="0"/>
        <v>10</v>
      </c>
      <c r="AK10" s="50">
        <f t="shared" si="6"/>
        <v>10</v>
      </c>
      <c r="AL10" s="50">
        <f t="shared" si="0"/>
        <v>10</v>
      </c>
      <c r="AM10" s="50">
        <f t="shared" si="0"/>
        <v>10</v>
      </c>
      <c r="AN10" s="50">
        <f t="shared" si="0"/>
        <v>10</v>
      </c>
      <c r="AO10" s="50">
        <f t="shared" si="1"/>
        <v>10</v>
      </c>
      <c r="AP10" s="50">
        <f t="shared" si="0"/>
        <v>10</v>
      </c>
      <c r="AQ10" s="50">
        <f t="shared" si="0"/>
        <v>10</v>
      </c>
      <c r="AR10" s="50">
        <f t="shared" si="2"/>
        <v>10</v>
      </c>
      <c r="AS10" s="50">
        <f t="shared" si="0"/>
        <v>10</v>
      </c>
      <c r="AT10" s="50">
        <f t="shared" si="0"/>
        <v>10</v>
      </c>
      <c r="AU10" s="50">
        <f t="shared" si="0"/>
        <v>10</v>
      </c>
      <c r="AV10" s="50">
        <f t="shared" si="0"/>
        <v>10</v>
      </c>
      <c r="AW10" s="50">
        <f t="shared" si="0"/>
        <v>10</v>
      </c>
      <c r="AX10" s="50">
        <f t="shared" si="0"/>
        <v>10</v>
      </c>
      <c r="AY10" s="50">
        <f t="shared" si="3"/>
        <v>10</v>
      </c>
      <c r="AZ10" s="50">
        <f t="shared" si="0"/>
        <v>10</v>
      </c>
      <c r="BA10" s="50">
        <f t="shared" si="0"/>
        <v>10</v>
      </c>
      <c r="BB10" s="50">
        <f t="shared" si="0"/>
        <v>10</v>
      </c>
      <c r="BC10" s="50">
        <f t="shared" si="4"/>
        <v>10</v>
      </c>
      <c r="BD10" s="38">
        <f t="shared" si="7"/>
        <v>50</v>
      </c>
      <c r="BE10" s="38" t="str">
        <f t="shared" si="8"/>
        <v>-</v>
      </c>
      <c r="BF10" s="38">
        <f t="shared" si="9"/>
        <v>50</v>
      </c>
      <c r="BG10" s="38" t="str">
        <f t="shared" si="10"/>
        <v>-</v>
      </c>
      <c r="BH10" s="38">
        <f t="shared" si="11"/>
        <v>50</v>
      </c>
      <c r="BI10" s="38" t="str">
        <f t="shared" si="12"/>
        <v>-</v>
      </c>
      <c r="BJ10" s="38">
        <f t="shared" si="13"/>
        <v>50</v>
      </c>
      <c r="BK10" s="38" t="str">
        <f t="shared" si="14"/>
        <v>-</v>
      </c>
      <c r="BL10" s="38">
        <f t="shared" si="15"/>
        <v>50</v>
      </c>
      <c r="BM10" s="38" t="str">
        <f t="shared" si="16"/>
        <v>-</v>
      </c>
      <c r="BN10" s="79"/>
    </row>
    <row r="11" spans="1:66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22864</v>
      </c>
      <c r="C11" s="49" t="str">
        <f>นักเรียนประเมิน!C11</f>
        <v>เด็กชาย</v>
      </c>
      <c r="D11" s="47" t="str">
        <f>นักเรียนประเมิน!D11</f>
        <v>คมกริช</v>
      </c>
      <c r="E11" s="48" t="str">
        <f>นักเรียนประเมิน!E11</f>
        <v>ฉวีนวน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>
        <f t="shared" si="5"/>
        <v>10</v>
      </c>
      <c r="AF11" s="50">
        <f t="shared" si="0"/>
        <v>10</v>
      </c>
      <c r="AG11" s="50">
        <f t="shared" si="0"/>
        <v>10</v>
      </c>
      <c r="AH11" s="50">
        <f t="shared" si="0"/>
        <v>10</v>
      </c>
      <c r="AI11" s="50">
        <f t="shared" si="0"/>
        <v>10</v>
      </c>
      <c r="AJ11" s="50">
        <f t="shared" si="0"/>
        <v>10</v>
      </c>
      <c r="AK11" s="50">
        <f t="shared" si="6"/>
        <v>10</v>
      </c>
      <c r="AL11" s="50">
        <f t="shared" si="0"/>
        <v>10</v>
      </c>
      <c r="AM11" s="50">
        <f t="shared" si="0"/>
        <v>10</v>
      </c>
      <c r="AN11" s="50">
        <f t="shared" si="0"/>
        <v>10</v>
      </c>
      <c r="AO11" s="50">
        <f t="shared" si="1"/>
        <v>10</v>
      </c>
      <c r="AP11" s="50">
        <f t="shared" si="0"/>
        <v>10</v>
      </c>
      <c r="AQ11" s="50">
        <f t="shared" si="0"/>
        <v>10</v>
      </c>
      <c r="AR11" s="50">
        <f t="shared" si="2"/>
        <v>10</v>
      </c>
      <c r="AS11" s="50">
        <f t="shared" si="0"/>
        <v>10</v>
      </c>
      <c r="AT11" s="50">
        <f t="shared" si="0"/>
        <v>10</v>
      </c>
      <c r="AU11" s="50">
        <f t="shared" si="0"/>
        <v>10</v>
      </c>
      <c r="AV11" s="50">
        <f t="shared" si="0"/>
        <v>10</v>
      </c>
      <c r="AW11" s="50">
        <f t="shared" si="0"/>
        <v>10</v>
      </c>
      <c r="AX11" s="50">
        <f t="shared" si="0"/>
        <v>10</v>
      </c>
      <c r="AY11" s="50">
        <f t="shared" si="3"/>
        <v>10</v>
      </c>
      <c r="AZ11" s="50">
        <f t="shared" si="0"/>
        <v>10</v>
      </c>
      <c r="BA11" s="50">
        <f t="shared" si="0"/>
        <v>10</v>
      </c>
      <c r="BB11" s="50">
        <f t="shared" si="0"/>
        <v>10</v>
      </c>
      <c r="BC11" s="50">
        <f t="shared" si="4"/>
        <v>10</v>
      </c>
      <c r="BD11" s="38">
        <f t="shared" si="7"/>
        <v>50</v>
      </c>
      <c r="BE11" s="38" t="str">
        <f t="shared" si="8"/>
        <v>-</v>
      </c>
      <c r="BF11" s="38">
        <f t="shared" si="9"/>
        <v>50</v>
      </c>
      <c r="BG11" s="38" t="str">
        <f t="shared" si="10"/>
        <v>-</v>
      </c>
      <c r="BH11" s="38">
        <f t="shared" si="11"/>
        <v>50</v>
      </c>
      <c r="BI11" s="38" t="str">
        <f t="shared" si="12"/>
        <v>-</v>
      </c>
      <c r="BJ11" s="38">
        <f t="shared" si="13"/>
        <v>50</v>
      </c>
      <c r="BK11" s="38" t="str">
        <f t="shared" si="14"/>
        <v>-</v>
      </c>
      <c r="BL11" s="38">
        <f t="shared" si="15"/>
        <v>50</v>
      </c>
      <c r="BM11" s="38" t="str">
        <f t="shared" si="16"/>
        <v>-</v>
      </c>
      <c r="BN11" s="79"/>
    </row>
    <row r="12" spans="1:66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22874</v>
      </c>
      <c r="C12" s="49" t="str">
        <f>นักเรียนประเมิน!C12</f>
        <v>เด็กชาย</v>
      </c>
      <c r="D12" s="47" t="str">
        <f>นักเรียนประเมิน!D12</f>
        <v>ศิริวุธ</v>
      </c>
      <c r="E12" s="48" t="str">
        <f>นักเรียนประเมิน!E12</f>
        <v>บัวโนนแดง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>
        <f t="shared" si="5"/>
        <v>10</v>
      </c>
      <c r="AF12" s="50">
        <f t="shared" si="0"/>
        <v>10</v>
      </c>
      <c r="AG12" s="50">
        <f t="shared" si="0"/>
        <v>10</v>
      </c>
      <c r="AH12" s="50">
        <f t="shared" si="0"/>
        <v>10</v>
      </c>
      <c r="AI12" s="50">
        <f t="shared" si="0"/>
        <v>10</v>
      </c>
      <c r="AJ12" s="50">
        <f t="shared" si="0"/>
        <v>10</v>
      </c>
      <c r="AK12" s="50">
        <f t="shared" si="6"/>
        <v>10</v>
      </c>
      <c r="AL12" s="50">
        <f t="shared" si="0"/>
        <v>10</v>
      </c>
      <c r="AM12" s="50">
        <f t="shared" si="0"/>
        <v>10</v>
      </c>
      <c r="AN12" s="50">
        <f t="shared" si="0"/>
        <v>10</v>
      </c>
      <c r="AO12" s="50">
        <f t="shared" si="1"/>
        <v>10</v>
      </c>
      <c r="AP12" s="50">
        <f t="shared" si="0"/>
        <v>10</v>
      </c>
      <c r="AQ12" s="50">
        <f t="shared" si="0"/>
        <v>10</v>
      </c>
      <c r="AR12" s="50">
        <f t="shared" si="2"/>
        <v>10</v>
      </c>
      <c r="AS12" s="50">
        <f t="shared" si="0"/>
        <v>10</v>
      </c>
      <c r="AT12" s="50">
        <f t="shared" si="0"/>
        <v>10</v>
      </c>
      <c r="AU12" s="50">
        <f t="shared" si="0"/>
        <v>10</v>
      </c>
      <c r="AV12" s="50">
        <f t="shared" si="0"/>
        <v>10</v>
      </c>
      <c r="AW12" s="50">
        <f t="shared" si="0"/>
        <v>10</v>
      </c>
      <c r="AX12" s="50">
        <f t="shared" si="0"/>
        <v>10</v>
      </c>
      <c r="AY12" s="50">
        <f t="shared" si="3"/>
        <v>10</v>
      </c>
      <c r="AZ12" s="50">
        <f t="shared" si="0"/>
        <v>10</v>
      </c>
      <c r="BA12" s="50">
        <f t="shared" si="0"/>
        <v>10</v>
      </c>
      <c r="BB12" s="50">
        <f t="shared" si="0"/>
        <v>10</v>
      </c>
      <c r="BC12" s="50">
        <f t="shared" si="4"/>
        <v>10</v>
      </c>
      <c r="BD12" s="38">
        <f t="shared" si="7"/>
        <v>50</v>
      </c>
      <c r="BE12" s="38" t="str">
        <f t="shared" si="8"/>
        <v>-</v>
      </c>
      <c r="BF12" s="38">
        <f t="shared" si="9"/>
        <v>50</v>
      </c>
      <c r="BG12" s="38" t="str">
        <f t="shared" si="10"/>
        <v>-</v>
      </c>
      <c r="BH12" s="38">
        <f t="shared" si="11"/>
        <v>50</v>
      </c>
      <c r="BI12" s="38" t="str">
        <f t="shared" si="12"/>
        <v>-</v>
      </c>
      <c r="BJ12" s="38">
        <f t="shared" si="13"/>
        <v>50</v>
      </c>
      <c r="BK12" s="38" t="str">
        <f t="shared" si="14"/>
        <v>-</v>
      </c>
      <c r="BL12" s="38">
        <f t="shared" si="15"/>
        <v>50</v>
      </c>
      <c r="BM12" s="38" t="str">
        <f t="shared" si="16"/>
        <v>-</v>
      </c>
      <c r="BN12" s="79"/>
    </row>
    <row r="13" spans="1:66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22875</v>
      </c>
      <c r="C13" s="49" t="str">
        <f>นักเรียนประเมิน!C13</f>
        <v>เด็กชาย</v>
      </c>
      <c r="D13" s="47" t="str">
        <f>นักเรียนประเมิน!D13</f>
        <v>สงกรานร์</v>
      </c>
      <c r="E13" s="48" t="str">
        <f>นักเรียนประเมิน!E13</f>
        <v>วัดพิมาย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>
        <f t="shared" si="5"/>
        <v>10</v>
      </c>
      <c r="AF13" s="50">
        <f t="shared" si="0"/>
        <v>10</v>
      </c>
      <c r="AG13" s="50">
        <f t="shared" si="0"/>
        <v>10</v>
      </c>
      <c r="AH13" s="50">
        <f t="shared" si="0"/>
        <v>10</v>
      </c>
      <c r="AI13" s="50">
        <f t="shared" si="0"/>
        <v>10</v>
      </c>
      <c r="AJ13" s="50">
        <f t="shared" si="0"/>
        <v>10</v>
      </c>
      <c r="AK13" s="50">
        <f t="shared" si="6"/>
        <v>10</v>
      </c>
      <c r="AL13" s="50">
        <f t="shared" si="0"/>
        <v>10</v>
      </c>
      <c r="AM13" s="50">
        <f t="shared" si="0"/>
        <v>10</v>
      </c>
      <c r="AN13" s="50">
        <f t="shared" si="0"/>
        <v>10</v>
      </c>
      <c r="AO13" s="50">
        <f t="shared" si="1"/>
        <v>10</v>
      </c>
      <c r="AP13" s="50">
        <f t="shared" si="0"/>
        <v>10</v>
      </c>
      <c r="AQ13" s="50">
        <f t="shared" si="0"/>
        <v>10</v>
      </c>
      <c r="AR13" s="50">
        <f t="shared" si="2"/>
        <v>10</v>
      </c>
      <c r="AS13" s="50">
        <f t="shared" si="0"/>
        <v>10</v>
      </c>
      <c r="AT13" s="50">
        <f t="shared" si="0"/>
        <v>10</v>
      </c>
      <c r="AU13" s="50">
        <f t="shared" si="0"/>
        <v>10</v>
      </c>
      <c r="AV13" s="50">
        <f t="shared" si="0"/>
        <v>10</v>
      </c>
      <c r="AW13" s="50">
        <f t="shared" si="0"/>
        <v>10</v>
      </c>
      <c r="AX13" s="50">
        <f t="shared" si="0"/>
        <v>10</v>
      </c>
      <c r="AY13" s="50">
        <f t="shared" si="3"/>
        <v>10</v>
      </c>
      <c r="AZ13" s="50">
        <f t="shared" si="0"/>
        <v>10</v>
      </c>
      <c r="BA13" s="50">
        <f t="shared" si="0"/>
        <v>10</v>
      </c>
      <c r="BB13" s="50">
        <f t="shared" si="0"/>
        <v>10</v>
      </c>
      <c r="BC13" s="50">
        <f t="shared" si="4"/>
        <v>10</v>
      </c>
      <c r="BD13" s="38">
        <f t="shared" si="7"/>
        <v>50</v>
      </c>
      <c r="BE13" s="38" t="str">
        <f t="shared" si="8"/>
        <v>-</v>
      </c>
      <c r="BF13" s="38">
        <f t="shared" si="9"/>
        <v>50</v>
      </c>
      <c r="BG13" s="38" t="str">
        <f t="shared" si="10"/>
        <v>-</v>
      </c>
      <c r="BH13" s="38">
        <f t="shared" si="11"/>
        <v>50</v>
      </c>
      <c r="BI13" s="38" t="str">
        <f t="shared" si="12"/>
        <v>-</v>
      </c>
      <c r="BJ13" s="38">
        <f t="shared" si="13"/>
        <v>50</v>
      </c>
      <c r="BK13" s="38" t="str">
        <f t="shared" si="14"/>
        <v>-</v>
      </c>
      <c r="BL13" s="38">
        <f t="shared" si="15"/>
        <v>50</v>
      </c>
      <c r="BM13" s="38" t="str">
        <f t="shared" si="16"/>
        <v>-</v>
      </c>
      <c r="BN13" s="79"/>
    </row>
    <row r="14" spans="1:66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22876</v>
      </c>
      <c r="C14" s="49" t="str">
        <f>นักเรียนประเมิน!C14</f>
        <v>เด็กชาย</v>
      </c>
      <c r="D14" s="47" t="str">
        <f>นักเรียนประเมิน!D14</f>
        <v>สุรวีร์ปกรณ์</v>
      </c>
      <c r="E14" s="48" t="str">
        <f>นักเรียนประเมิน!E14</f>
        <v>สายบุญชานนท์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>
        <f t="shared" si="5"/>
        <v>10</v>
      </c>
      <c r="AF14" s="50">
        <f t="shared" si="0"/>
        <v>10</v>
      </c>
      <c r="AG14" s="50">
        <f t="shared" si="0"/>
        <v>10</v>
      </c>
      <c r="AH14" s="50">
        <f t="shared" si="0"/>
        <v>10</v>
      </c>
      <c r="AI14" s="50">
        <f t="shared" si="0"/>
        <v>10</v>
      </c>
      <c r="AJ14" s="50">
        <f t="shared" si="0"/>
        <v>10</v>
      </c>
      <c r="AK14" s="50">
        <f t="shared" si="6"/>
        <v>10</v>
      </c>
      <c r="AL14" s="50">
        <f t="shared" si="0"/>
        <v>10</v>
      </c>
      <c r="AM14" s="50">
        <f t="shared" si="0"/>
        <v>10</v>
      </c>
      <c r="AN14" s="50">
        <f t="shared" si="0"/>
        <v>10</v>
      </c>
      <c r="AO14" s="50">
        <f t="shared" si="1"/>
        <v>10</v>
      </c>
      <c r="AP14" s="50">
        <f t="shared" si="0"/>
        <v>10</v>
      </c>
      <c r="AQ14" s="50">
        <f t="shared" si="0"/>
        <v>10</v>
      </c>
      <c r="AR14" s="50">
        <f t="shared" si="2"/>
        <v>10</v>
      </c>
      <c r="AS14" s="50">
        <f t="shared" si="0"/>
        <v>10</v>
      </c>
      <c r="AT14" s="50">
        <f t="shared" si="0"/>
        <v>10</v>
      </c>
      <c r="AU14" s="50">
        <f t="shared" si="0"/>
        <v>10</v>
      </c>
      <c r="AV14" s="50">
        <f t="shared" si="0"/>
        <v>10</v>
      </c>
      <c r="AW14" s="50">
        <f t="shared" si="0"/>
        <v>10</v>
      </c>
      <c r="AX14" s="50">
        <f t="shared" si="0"/>
        <v>10</v>
      </c>
      <c r="AY14" s="50">
        <f t="shared" si="3"/>
        <v>10</v>
      </c>
      <c r="AZ14" s="50">
        <f t="shared" si="0"/>
        <v>10</v>
      </c>
      <c r="BA14" s="50">
        <f t="shared" si="0"/>
        <v>10</v>
      </c>
      <c r="BB14" s="50">
        <f t="shared" si="0"/>
        <v>10</v>
      </c>
      <c r="BC14" s="50">
        <f t="shared" si="4"/>
        <v>10</v>
      </c>
      <c r="BD14" s="38">
        <f t="shared" si="7"/>
        <v>50</v>
      </c>
      <c r="BE14" s="38" t="str">
        <f t="shared" si="8"/>
        <v>-</v>
      </c>
      <c r="BF14" s="38">
        <f t="shared" si="9"/>
        <v>50</v>
      </c>
      <c r="BG14" s="38" t="str">
        <f t="shared" si="10"/>
        <v>-</v>
      </c>
      <c r="BH14" s="38">
        <f t="shared" si="11"/>
        <v>50</v>
      </c>
      <c r="BI14" s="38" t="str">
        <f t="shared" si="12"/>
        <v>-</v>
      </c>
      <c r="BJ14" s="38">
        <f t="shared" si="13"/>
        <v>50</v>
      </c>
      <c r="BK14" s="38" t="str">
        <f t="shared" si="14"/>
        <v>-</v>
      </c>
      <c r="BL14" s="38">
        <f t="shared" si="15"/>
        <v>50</v>
      </c>
      <c r="BM14" s="38" t="str">
        <f t="shared" si="16"/>
        <v>-</v>
      </c>
      <c r="BN14" s="79"/>
    </row>
    <row r="15" spans="1:66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22893</v>
      </c>
      <c r="C15" s="49" t="str">
        <f>นักเรียนประเมิน!C15</f>
        <v>เด็กชาย</v>
      </c>
      <c r="D15" s="47" t="str">
        <f>นักเรียนประเมิน!D15</f>
        <v>กฤษฎา</v>
      </c>
      <c r="E15" s="48" t="str">
        <f>นักเรียนประเมิน!E15</f>
        <v>เค้าโคตร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>
        <f t="shared" si="5"/>
        <v>10</v>
      </c>
      <c r="AF15" s="50">
        <f t="shared" si="0"/>
        <v>10</v>
      </c>
      <c r="AG15" s="50">
        <f t="shared" si="0"/>
        <v>10</v>
      </c>
      <c r="AH15" s="50">
        <f t="shared" si="0"/>
        <v>10</v>
      </c>
      <c r="AI15" s="50">
        <f t="shared" si="0"/>
        <v>10</v>
      </c>
      <c r="AJ15" s="50">
        <f t="shared" si="0"/>
        <v>10</v>
      </c>
      <c r="AK15" s="50">
        <f t="shared" si="6"/>
        <v>10</v>
      </c>
      <c r="AL15" s="50">
        <f t="shared" si="0"/>
        <v>10</v>
      </c>
      <c r="AM15" s="50">
        <f t="shared" si="0"/>
        <v>10</v>
      </c>
      <c r="AN15" s="50">
        <f t="shared" si="0"/>
        <v>10</v>
      </c>
      <c r="AO15" s="50">
        <f t="shared" si="1"/>
        <v>10</v>
      </c>
      <c r="AP15" s="50">
        <f t="shared" si="0"/>
        <v>10</v>
      </c>
      <c r="AQ15" s="50">
        <f t="shared" si="0"/>
        <v>10</v>
      </c>
      <c r="AR15" s="50">
        <f t="shared" si="2"/>
        <v>10</v>
      </c>
      <c r="AS15" s="50">
        <f t="shared" si="0"/>
        <v>10</v>
      </c>
      <c r="AT15" s="50">
        <f t="shared" si="0"/>
        <v>10</v>
      </c>
      <c r="AU15" s="50">
        <f t="shared" si="0"/>
        <v>10</v>
      </c>
      <c r="AV15" s="50">
        <f t="shared" si="0"/>
        <v>10</v>
      </c>
      <c r="AW15" s="50">
        <f t="shared" si="0"/>
        <v>10</v>
      </c>
      <c r="AX15" s="50">
        <f t="shared" si="0"/>
        <v>10</v>
      </c>
      <c r="AY15" s="50">
        <f t="shared" si="3"/>
        <v>10</v>
      </c>
      <c r="AZ15" s="50">
        <f t="shared" si="0"/>
        <v>10</v>
      </c>
      <c r="BA15" s="50">
        <f t="shared" si="0"/>
        <v>10</v>
      </c>
      <c r="BB15" s="50">
        <f t="shared" si="0"/>
        <v>10</v>
      </c>
      <c r="BC15" s="50">
        <f t="shared" si="4"/>
        <v>10</v>
      </c>
      <c r="BD15" s="38">
        <f t="shared" si="7"/>
        <v>50</v>
      </c>
      <c r="BE15" s="38" t="str">
        <f t="shared" si="8"/>
        <v>-</v>
      </c>
      <c r="BF15" s="38">
        <f t="shared" si="9"/>
        <v>50</v>
      </c>
      <c r="BG15" s="38" t="str">
        <f t="shared" si="10"/>
        <v>-</v>
      </c>
      <c r="BH15" s="38">
        <f t="shared" si="11"/>
        <v>50</v>
      </c>
      <c r="BI15" s="38" t="str">
        <f t="shared" si="12"/>
        <v>-</v>
      </c>
      <c r="BJ15" s="38">
        <f t="shared" si="13"/>
        <v>50</v>
      </c>
      <c r="BK15" s="38" t="str">
        <f t="shared" si="14"/>
        <v>-</v>
      </c>
      <c r="BL15" s="38">
        <f t="shared" si="15"/>
        <v>50</v>
      </c>
      <c r="BM15" s="38" t="str">
        <f t="shared" si="16"/>
        <v>-</v>
      </c>
      <c r="BN15" s="79"/>
    </row>
    <row r="16" spans="1:66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22904</v>
      </c>
      <c r="C16" s="49" t="str">
        <f>นักเรียนประเมิน!C16</f>
        <v>เด็กชาย</v>
      </c>
      <c r="D16" s="47" t="str">
        <f>นักเรียนประเมิน!D16</f>
        <v>วราชิต</v>
      </c>
      <c r="E16" s="48" t="str">
        <f>นักเรียนประเมิน!E16</f>
        <v>ภูบุญลาภ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>
        <f t="shared" si="5"/>
        <v>10</v>
      </c>
      <c r="AF16" s="50">
        <f t="shared" si="0"/>
        <v>10</v>
      </c>
      <c r="AG16" s="50">
        <f t="shared" si="0"/>
        <v>10</v>
      </c>
      <c r="AH16" s="50">
        <f t="shared" si="0"/>
        <v>10</v>
      </c>
      <c r="AI16" s="50">
        <f t="shared" si="0"/>
        <v>10</v>
      </c>
      <c r="AJ16" s="50">
        <f t="shared" si="0"/>
        <v>10</v>
      </c>
      <c r="AK16" s="50">
        <f t="shared" si="6"/>
        <v>10</v>
      </c>
      <c r="AL16" s="50">
        <f t="shared" si="0"/>
        <v>10</v>
      </c>
      <c r="AM16" s="50">
        <f t="shared" si="0"/>
        <v>10</v>
      </c>
      <c r="AN16" s="50">
        <f t="shared" si="0"/>
        <v>10</v>
      </c>
      <c r="AO16" s="50">
        <f t="shared" si="1"/>
        <v>10</v>
      </c>
      <c r="AP16" s="50">
        <f t="shared" si="0"/>
        <v>10</v>
      </c>
      <c r="AQ16" s="50">
        <f t="shared" si="0"/>
        <v>10</v>
      </c>
      <c r="AR16" s="50">
        <f t="shared" si="2"/>
        <v>10</v>
      </c>
      <c r="AS16" s="50">
        <f t="shared" si="0"/>
        <v>10</v>
      </c>
      <c r="AT16" s="50">
        <f t="shared" si="0"/>
        <v>10</v>
      </c>
      <c r="AU16" s="50">
        <f t="shared" si="0"/>
        <v>10</v>
      </c>
      <c r="AV16" s="50">
        <f t="shared" si="0"/>
        <v>10</v>
      </c>
      <c r="AW16" s="50">
        <f t="shared" si="0"/>
        <v>10</v>
      </c>
      <c r="AX16" s="50">
        <f t="shared" si="0"/>
        <v>10</v>
      </c>
      <c r="AY16" s="50">
        <f t="shared" si="3"/>
        <v>10</v>
      </c>
      <c r="AZ16" s="50">
        <f t="shared" si="0"/>
        <v>10</v>
      </c>
      <c r="BA16" s="50">
        <f t="shared" si="0"/>
        <v>10</v>
      </c>
      <c r="BB16" s="50">
        <f t="shared" si="0"/>
        <v>10</v>
      </c>
      <c r="BC16" s="50">
        <f t="shared" si="4"/>
        <v>10</v>
      </c>
      <c r="BD16" s="38">
        <f t="shared" si="7"/>
        <v>50</v>
      </c>
      <c r="BE16" s="38" t="str">
        <f t="shared" si="8"/>
        <v>-</v>
      </c>
      <c r="BF16" s="38">
        <f t="shared" si="9"/>
        <v>50</v>
      </c>
      <c r="BG16" s="38" t="str">
        <f t="shared" si="10"/>
        <v>-</v>
      </c>
      <c r="BH16" s="38">
        <f t="shared" si="11"/>
        <v>50</v>
      </c>
      <c r="BI16" s="38" t="str">
        <f t="shared" si="12"/>
        <v>-</v>
      </c>
      <c r="BJ16" s="38">
        <f t="shared" si="13"/>
        <v>50</v>
      </c>
      <c r="BK16" s="38" t="str">
        <f t="shared" si="14"/>
        <v>-</v>
      </c>
      <c r="BL16" s="38">
        <f t="shared" si="15"/>
        <v>50</v>
      </c>
      <c r="BM16" s="38" t="str">
        <f t="shared" si="16"/>
        <v>-</v>
      </c>
      <c r="BN16" s="79"/>
    </row>
    <row r="17" spans="1:91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22932</v>
      </c>
      <c r="C17" s="49" t="str">
        <f>นักเรียนประเมิน!C17</f>
        <v>เด็กชาย</v>
      </c>
      <c r="D17" s="47" t="str">
        <f>นักเรียนประเมิน!D17</f>
        <v>เมธาสิทธิ์</v>
      </c>
      <c r="E17" s="48" t="str">
        <f>นักเรียนประเมิน!E17</f>
        <v>กาบบัวลอย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>
        <f t="shared" si="5"/>
        <v>10</v>
      </c>
      <c r="AF17" s="50">
        <f t="shared" si="0"/>
        <v>10</v>
      </c>
      <c r="AG17" s="50">
        <f t="shared" si="0"/>
        <v>10</v>
      </c>
      <c r="AH17" s="50">
        <f t="shared" si="0"/>
        <v>10</v>
      </c>
      <c r="AI17" s="50">
        <f t="shared" si="0"/>
        <v>10</v>
      </c>
      <c r="AJ17" s="50">
        <f t="shared" si="0"/>
        <v>10</v>
      </c>
      <c r="AK17" s="50">
        <f t="shared" si="6"/>
        <v>10</v>
      </c>
      <c r="AL17" s="50">
        <f t="shared" si="0"/>
        <v>10</v>
      </c>
      <c r="AM17" s="50">
        <f t="shared" si="0"/>
        <v>10</v>
      </c>
      <c r="AN17" s="50">
        <f t="shared" si="0"/>
        <v>10</v>
      </c>
      <c r="AO17" s="50">
        <f t="shared" si="1"/>
        <v>10</v>
      </c>
      <c r="AP17" s="50">
        <f t="shared" si="0"/>
        <v>10</v>
      </c>
      <c r="AQ17" s="50">
        <f t="shared" si="0"/>
        <v>10</v>
      </c>
      <c r="AR17" s="50">
        <f t="shared" si="2"/>
        <v>10</v>
      </c>
      <c r="AS17" s="50">
        <f t="shared" si="0"/>
        <v>10</v>
      </c>
      <c r="AT17" s="50">
        <f t="shared" si="0"/>
        <v>10</v>
      </c>
      <c r="AU17" s="50">
        <f t="shared" si="0"/>
        <v>10</v>
      </c>
      <c r="AV17" s="50">
        <f t="shared" si="0"/>
        <v>10</v>
      </c>
      <c r="AW17" s="50">
        <f t="shared" si="0"/>
        <v>10</v>
      </c>
      <c r="AX17" s="50">
        <f t="shared" si="0"/>
        <v>10</v>
      </c>
      <c r="AY17" s="50">
        <f t="shared" si="3"/>
        <v>10</v>
      </c>
      <c r="AZ17" s="50">
        <f t="shared" si="0"/>
        <v>10</v>
      </c>
      <c r="BA17" s="50">
        <f t="shared" si="0"/>
        <v>10</v>
      </c>
      <c r="BB17" s="50">
        <f t="shared" si="0"/>
        <v>10</v>
      </c>
      <c r="BC17" s="50">
        <f t="shared" si="4"/>
        <v>10</v>
      </c>
      <c r="BD17" s="38">
        <f t="shared" si="7"/>
        <v>50</v>
      </c>
      <c r="BE17" s="38" t="str">
        <f t="shared" si="8"/>
        <v>-</v>
      </c>
      <c r="BF17" s="38">
        <f t="shared" si="9"/>
        <v>50</v>
      </c>
      <c r="BG17" s="38" t="str">
        <f t="shared" si="10"/>
        <v>-</v>
      </c>
      <c r="BH17" s="38">
        <f t="shared" si="11"/>
        <v>50</v>
      </c>
      <c r="BI17" s="38" t="str">
        <f t="shared" si="12"/>
        <v>-</v>
      </c>
      <c r="BJ17" s="38">
        <f t="shared" si="13"/>
        <v>50</v>
      </c>
      <c r="BK17" s="38" t="str">
        <f t="shared" si="14"/>
        <v>-</v>
      </c>
      <c r="BL17" s="38">
        <f t="shared" si="15"/>
        <v>50</v>
      </c>
      <c r="BM17" s="38" t="str">
        <f t="shared" si="16"/>
        <v>-</v>
      </c>
      <c r="BN17" s="79"/>
    </row>
    <row r="18" spans="1:91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22934</v>
      </c>
      <c r="C18" s="49" t="str">
        <f>นักเรียนประเมิน!C18</f>
        <v>เด็กชาย</v>
      </c>
      <c r="D18" s="47" t="str">
        <f>นักเรียนประเมิน!D18</f>
        <v>วรัญชิต</v>
      </c>
      <c r="E18" s="48" t="str">
        <f>นักเรียนประเมิน!E18</f>
        <v>พันธ์โน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>
        <f t="shared" si="5"/>
        <v>10</v>
      </c>
      <c r="AF18" s="50">
        <f t="shared" si="0"/>
        <v>10</v>
      </c>
      <c r="AG18" s="50">
        <f t="shared" si="0"/>
        <v>10</v>
      </c>
      <c r="AH18" s="50">
        <f t="shared" si="0"/>
        <v>10</v>
      </c>
      <c r="AI18" s="50">
        <f t="shared" si="0"/>
        <v>10</v>
      </c>
      <c r="AJ18" s="50">
        <f t="shared" si="0"/>
        <v>10</v>
      </c>
      <c r="AK18" s="50">
        <f t="shared" si="6"/>
        <v>10</v>
      </c>
      <c r="AL18" s="50">
        <f t="shared" si="0"/>
        <v>10</v>
      </c>
      <c r="AM18" s="50">
        <f t="shared" si="0"/>
        <v>10</v>
      </c>
      <c r="AN18" s="50">
        <f t="shared" si="0"/>
        <v>10</v>
      </c>
      <c r="AO18" s="50">
        <f t="shared" si="1"/>
        <v>10</v>
      </c>
      <c r="AP18" s="50">
        <f t="shared" si="0"/>
        <v>10</v>
      </c>
      <c r="AQ18" s="50">
        <f t="shared" si="0"/>
        <v>10</v>
      </c>
      <c r="AR18" s="50">
        <f t="shared" si="2"/>
        <v>10</v>
      </c>
      <c r="AS18" s="50">
        <f t="shared" si="0"/>
        <v>10</v>
      </c>
      <c r="AT18" s="50">
        <f t="shared" si="0"/>
        <v>10</v>
      </c>
      <c r="AU18" s="50">
        <f t="shared" si="0"/>
        <v>10</v>
      </c>
      <c r="AV18" s="50">
        <f t="shared" si="0"/>
        <v>10</v>
      </c>
      <c r="AW18" s="50">
        <f t="shared" si="0"/>
        <v>10</v>
      </c>
      <c r="AX18" s="50">
        <f t="shared" si="0"/>
        <v>10</v>
      </c>
      <c r="AY18" s="50">
        <f t="shared" si="3"/>
        <v>10</v>
      </c>
      <c r="AZ18" s="50">
        <f t="shared" si="0"/>
        <v>10</v>
      </c>
      <c r="BA18" s="50">
        <f t="shared" si="0"/>
        <v>10</v>
      </c>
      <c r="BB18" s="50">
        <f t="shared" si="0"/>
        <v>10</v>
      </c>
      <c r="BC18" s="50">
        <f t="shared" si="4"/>
        <v>10</v>
      </c>
      <c r="BD18" s="38">
        <f t="shared" si="7"/>
        <v>50</v>
      </c>
      <c r="BE18" s="38" t="str">
        <f t="shared" si="8"/>
        <v>-</v>
      </c>
      <c r="BF18" s="38">
        <f t="shared" si="9"/>
        <v>50</v>
      </c>
      <c r="BG18" s="38" t="str">
        <f t="shared" si="10"/>
        <v>-</v>
      </c>
      <c r="BH18" s="38">
        <f t="shared" si="11"/>
        <v>50</v>
      </c>
      <c r="BI18" s="38" t="str">
        <f t="shared" si="12"/>
        <v>-</v>
      </c>
      <c r="BJ18" s="38">
        <f t="shared" si="13"/>
        <v>50</v>
      </c>
      <c r="BK18" s="38" t="str">
        <f t="shared" si="14"/>
        <v>-</v>
      </c>
      <c r="BL18" s="38">
        <f t="shared" si="15"/>
        <v>50</v>
      </c>
      <c r="BM18" s="38" t="str">
        <f t="shared" si="16"/>
        <v>-</v>
      </c>
      <c r="BN18" s="79"/>
    </row>
    <row r="19" spans="1:91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22991</v>
      </c>
      <c r="C19" s="49" t="str">
        <f>นักเรียนประเมิน!C19</f>
        <v>เด็กชาย</v>
      </c>
      <c r="D19" s="47" t="str">
        <f>นักเรียนประเมิน!D19</f>
        <v>ดิษย์ชวิศ</v>
      </c>
      <c r="E19" s="48" t="str">
        <f>นักเรียนประเมิน!E19</f>
        <v>พรโพธิ์ชิต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>
        <f t="shared" si="5"/>
        <v>10</v>
      </c>
      <c r="AF19" s="50">
        <f t="shared" si="0"/>
        <v>10</v>
      </c>
      <c r="AG19" s="50">
        <f t="shared" si="0"/>
        <v>10</v>
      </c>
      <c r="AH19" s="50">
        <f t="shared" si="0"/>
        <v>10</v>
      </c>
      <c r="AI19" s="50">
        <f t="shared" si="0"/>
        <v>10</v>
      </c>
      <c r="AJ19" s="50">
        <f t="shared" si="0"/>
        <v>10</v>
      </c>
      <c r="AK19" s="50">
        <f t="shared" si="6"/>
        <v>10</v>
      </c>
      <c r="AL19" s="50">
        <f t="shared" si="0"/>
        <v>10</v>
      </c>
      <c r="AM19" s="50">
        <f t="shared" si="0"/>
        <v>10</v>
      </c>
      <c r="AN19" s="50">
        <f t="shared" si="0"/>
        <v>10</v>
      </c>
      <c r="AO19" s="50">
        <f t="shared" si="1"/>
        <v>10</v>
      </c>
      <c r="AP19" s="50">
        <f t="shared" si="0"/>
        <v>10</v>
      </c>
      <c r="AQ19" s="50">
        <f t="shared" si="0"/>
        <v>10</v>
      </c>
      <c r="AR19" s="50">
        <f t="shared" si="2"/>
        <v>10</v>
      </c>
      <c r="AS19" s="50">
        <f t="shared" si="0"/>
        <v>10</v>
      </c>
      <c r="AT19" s="50">
        <f t="shared" si="0"/>
        <v>10</v>
      </c>
      <c r="AU19" s="50">
        <f t="shared" si="0"/>
        <v>10</v>
      </c>
      <c r="AV19" s="50">
        <f t="shared" si="0"/>
        <v>10</v>
      </c>
      <c r="AW19" s="50">
        <f t="shared" si="0"/>
        <v>10</v>
      </c>
      <c r="AX19" s="50">
        <f t="shared" si="0"/>
        <v>10</v>
      </c>
      <c r="AY19" s="50">
        <f t="shared" si="3"/>
        <v>10</v>
      </c>
      <c r="AZ19" s="50">
        <f t="shared" si="0"/>
        <v>10</v>
      </c>
      <c r="BA19" s="50">
        <f t="shared" si="0"/>
        <v>10</v>
      </c>
      <c r="BB19" s="50">
        <f t="shared" si="0"/>
        <v>10</v>
      </c>
      <c r="BC19" s="50">
        <f t="shared" si="4"/>
        <v>10</v>
      </c>
      <c r="BD19" s="38">
        <f t="shared" si="7"/>
        <v>50</v>
      </c>
      <c r="BE19" s="38" t="str">
        <f t="shared" si="8"/>
        <v>-</v>
      </c>
      <c r="BF19" s="38">
        <f t="shared" si="9"/>
        <v>50</v>
      </c>
      <c r="BG19" s="38" t="str">
        <f t="shared" si="10"/>
        <v>-</v>
      </c>
      <c r="BH19" s="38">
        <f t="shared" si="11"/>
        <v>50</v>
      </c>
      <c r="BI19" s="38" t="str">
        <f t="shared" si="12"/>
        <v>-</v>
      </c>
      <c r="BJ19" s="38">
        <f t="shared" si="13"/>
        <v>50</v>
      </c>
      <c r="BK19" s="38" t="str">
        <f t="shared" si="14"/>
        <v>-</v>
      </c>
      <c r="BL19" s="38">
        <f t="shared" si="15"/>
        <v>50</v>
      </c>
      <c r="BM19" s="38" t="str">
        <f t="shared" si="16"/>
        <v>-</v>
      </c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</row>
    <row r="20" spans="1:91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22817</v>
      </c>
      <c r="C20" s="49" t="str">
        <f>นักเรียนประเมิน!C20</f>
        <v>เด็กหญิง</v>
      </c>
      <c r="D20" s="47" t="str">
        <f>นักเรียนประเมิน!D20</f>
        <v>จิราภรณ์</v>
      </c>
      <c r="E20" s="48" t="str">
        <f>นักเรียนประเมิน!E20</f>
        <v>แสงศิลา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>
        <f t="shared" si="5"/>
        <v>10</v>
      </c>
      <c r="AF20" s="50">
        <f t="shared" si="0"/>
        <v>10</v>
      </c>
      <c r="AG20" s="50">
        <f t="shared" si="0"/>
        <v>10</v>
      </c>
      <c r="AH20" s="50">
        <f t="shared" si="0"/>
        <v>10</v>
      </c>
      <c r="AI20" s="50">
        <f t="shared" si="0"/>
        <v>10</v>
      </c>
      <c r="AJ20" s="50">
        <f t="shared" si="0"/>
        <v>10</v>
      </c>
      <c r="AK20" s="50">
        <f t="shared" si="6"/>
        <v>10</v>
      </c>
      <c r="AL20" s="50">
        <f t="shared" si="0"/>
        <v>10</v>
      </c>
      <c r="AM20" s="50">
        <f t="shared" si="0"/>
        <v>10</v>
      </c>
      <c r="AN20" s="50">
        <f t="shared" si="0"/>
        <v>10</v>
      </c>
      <c r="AO20" s="50">
        <f t="shared" si="1"/>
        <v>10</v>
      </c>
      <c r="AP20" s="50">
        <f t="shared" ref="AP20:AQ56" si="17">IF(Q20=1,0,IF(Q20=2,1,IF(Q20=3,2,IF(Q20=0,10))))</f>
        <v>10</v>
      </c>
      <c r="AQ20" s="50">
        <f t="shared" si="17"/>
        <v>10</v>
      </c>
      <c r="AR20" s="50">
        <f t="shared" si="2"/>
        <v>10</v>
      </c>
      <c r="AS20" s="50">
        <f t="shared" ref="AS20:AX56" si="18">IF(T20=1,0,IF(T20=2,1,IF(T20=3,2,IF(T20=0,10))))</f>
        <v>10</v>
      </c>
      <c r="AT20" s="50">
        <f t="shared" si="18"/>
        <v>10</v>
      </c>
      <c r="AU20" s="50">
        <f t="shared" si="18"/>
        <v>10</v>
      </c>
      <c r="AV20" s="50">
        <f t="shared" si="18"/>
        <v>10</v>
      </c>
      <c r="AW20" s="50">
        <f t="shared" si="18"/>
        <v>10</v>
      </c>
      <c r="AX20" s="50">
        <f t="shared" si="18"/>
        <v>10</v>
      </c>
      <c r="AY20" s="50">
        <f t="shared" si="3"/>
        <v>10</v>
      </c>
      <c r="AZ20" s="50">
        <f t="shared" ref="AZ20:BB56" si="19">IF(AA20=1,0,IF(AA20=2,1,IF(AA20=3,2,IF(AA20=0,10))))</f>
        <v>10</v>
      </c>
      <c r="BA20" s="50">
        <f t="shared" si="19"/>
        <v>10</v>
      </c>
      <c r="BB20" s="50">
        <f t="shared" si="19"/>
        <v>10</v>
      </c>
      <c r="BC20" s="50">
        <f t="shared" si="4"/>
        <v>10</v>
      </c>
      <c r="BD20" s="38">
        <f t="shared" si="7"/>
        <v>50</v>
      </c>
      <c r="BE20" s="38" t="str">
        <f t="shared" si="8"/>
        <v>-</v>
      </c>
      <c r="BF20" s="38">
        <f t="shared" si="9"/>
        <v>50</v>
      </c>
      <c r="BG20" s="38" t="str">
        <f t="shared" si="10"/>
        <v>-</v>
      </c>
      <c r="BH20" s="38">
        <f t="shared" si="11"/>
        <v>50</v>
      </c>
      <c r="BI20" s="38" t="str">
        <f t="shared" si="12"/>
        <v>-</v>
      </c>
      <c r="BJ20" s="38">
        <f t="shared" si="13"/>
        <v>50</v>
      </c>
      <c r="BK20" s="38" t="str">
        <f t="shared" si="14"/>
        <v>-</v>
      </c>
      <c r="BL20" s="38">
        <f t="shared" si="15"/>
        <v>50</v>
      </c>
      <c r="BM20" s="38" t="str">
        <f t="shared" si="16"/>
        <v>-</v>
      </c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</row>
    <row r="21" spans="1:91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22824</v>
      </c>
      <c r="C21" s="49" t="str">
        <f>นักเรียนประเมิน!C21</f>
        <v>เด็กหญิง</v>
      </c>
      <c r="D21" s="47" t="str">
        <f>นักเรียนประเมิน!D21</f>
        <v>พิชญาภา</v>
      </c>
      <c r="E21" s="48" t="str">
        <f>นักเรียนประเมิน!E21</f>
        <v>จันทร์โสม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>
        <f t="shared" si="5"/>
        <v>10</v>
      </c>
      <c r="AF21" s="50">
        <f t="shared" si="5"/>
        <v>10</v>
      </c>
      <c r="AG21" s="50">
        <f t="shared" si="5"/>
        <v>10</v>
      </c>
      <c r="AH21" s="50">
        <f t="shared" si="5"/>
        <v>10</v>
      </c>
      <c r="AI21" s="50">
        <f t="shared" si="5"/>
        <v>10</v>
      </c>
      <c r="AJ21" s="50">
        <f t="shared" si="5"/>
        <v>10</v>
      </c>
      <c r="AK21" s="50">
        <f t="shared" si="6"/>
        <v>10</v>
      </c>
      <c r="AL21" s="50">
        <f t="shared" ref="AL21:AN56" si="20">IF(M21=1,0,IF(M21=2,1,IF(M21=3,2,IF(M21=0,10))))</f>
        <v>10</v>
      </c>
      <c r="AM21" s="50">
        <f t="shared" si="20"/>
        <v>10</v>
      </c>
      <c r="AN21" s="50">
        <f t="shared" si="20"/>
        <v>10</v>
      </c>
      <c r="AO21" s="50">
        <f t="shared" si="1"/>
        <v>10</v>
      </c>
      <c r="AP21" s="50">
        <f t="shared" si="17"/>
        <v>10</v>
      </c>
      <c r="AQ21" s="50">
        <f t="shared" si="17"/>
        <v>10</v>
      </c>
      <c r="AR21" s="50">
        <f t="shared" si="2"/>
        <v>10</v>
      </c>
      <c r="AS21" s="50">
        <f t="shared" si="18"/>
        <v>10</v>
      </c>
      <c r="AT21" s="50">
        <f t="shared" si="18"/>
        <v>10</v>
      </c>
      <c r="AU21" s="50">
        <f t="shared" si="18"/>
        <v>10</v>
      </c>
      <c r="AV21" s="50">
        <f t="shared" si="18"/>
        <v>10</v>
      </c>
      <c r="AW21" s="50">
        <f t="shared" si="18"/>
        <v>10</v>
      </c>
      <c r="AX21" s="50">
        <f t="shared" si="18"/>
        <v>10</v>
      </c>
      <c r="AY21" s="50">
        <f t="shared" si="3"/>
        <v>10</v>
      </c>
      <c r="AZ21" s="50">
        <f t="shared" si="19"/>
        <v>10</v>
      </c>
      <c r="BA21" s="50">
        <f t="shared" si="19"/>
        <v>10</v>
      </c>
      <c r="BB21" s="50">
        <f t="shared" si="19"/>
        <v>10</v>
      </c>
      <c r="BC21" s="50">
        <f t="shared" si="4"/>
        <v>10</v>
      </c>
      <c r="BD21" s="38">
        <f t="shared" si="7"/>
        <v>50</v>
      </c>
      <c r="BE21" s="38" t="str">
        <f t="shared" si="8"/>
        <v>-</v>
      </c>
      <c r="BF21" s="38">
        <f t="shared" si="9"/>
        <v>50</v>
      </c>
      <c r="BG21" s="38" t="str">
        <f t="shared" si="10"/>
        <v>-</v>
      </c>
      <c r="BH21" s="38">
        <f t="shared" si="11"/>
        <v>50</v>
      </c>
      <c r="BI21" s="38" t="str">
        <f t="shared" si="12"/>
        <v>-</v>
      </c>
      <c r="BJ21" s="38">
        <f t="shared" si="13"/>
        <v>50</v>
      </c>
      <c r="BK21" s="38" t="str">
        <f t="shared" si="14"/>
        <v>-</v>
      </c>
      <c r="BL21" s="38">
        <f t="shared" si="15"/>
        <v>50</v>
      </c>
      <c r="BM21" s="38" t="str">
        <f t="shared" si="16"/>
        <v>-</v>
      </c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</row>
    <row r="22" spans="1:91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22826</v>
      </c>
      <c r="C22" s="49" t="str">
        <f>นักเรียนประเมิน!C22</f>
        <v>เด็กหญิง</v>
      </c>
      <c r="D22" s="47" t="str">
        <f>นักเรียนประเมิน!D22</f>
        <v>มนัญชญา</v>
      </c>
      <c r="E22" s="48" t="str">
        <f>นักเรียนประเมิน!E22</f>
        <v>ศรีเมืองช้าง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>
        <f t="shared" si="5"/>
        <v>10</v>
      </c>
      <c r="AF22" s="50">
        <f t="shared" si="5"/>
        <v>10</v>
      </c>
      <c r="AG22" s="50">
        <f t="shared" si="5"/>
        <v>10</v>
      </c>
      <c r="AH22" s="50">
        <f t="shared" si="5"/>
        <v>10</v>
      </c>
      <c r="AI22" s="50">
        <f t="shared" si="5"/>
        <v>10</v>
      </c>
      <c r="AJ22" s="50">
        <f t="shared" si="5"/>
        <v>10</v>
      </c>
      <c r="AK22" s="50">
        <f t="shared" si="6"/>
        <v>10</v>
      </c>
      <c r="AL22" s="50">
        <f t="shared" si="20"/>
        <v>10</v>
      </c>
      <c r="AM22" s="50">
        <f t="shared" si="20"/>
        <v>10</v>
      </c>
      <c r="AN22" s="50">
        <f t="shared" si="20"/>
        <v>10</v>
      </c>
      <c r="AO22" s="50">
        <f t="shared" si="1"/>
        <v>10</v>
      </c>
      <c r="AP22" s="50">
        <f t="shared" si="17"/>
        <v>10</v>
      </c>
      <c r="AQ22" s="50">
        <f t="shared" si="17"/>
        <v>10</v>
      </c>
      <c r="AR22" s="50">
        <f t="shared" si="2"/>
        <v>10</v>
      </c>
      <c r="AS22" s="50">
        <f t="shared" si="18"/>
        <v>10</v>
      </c>
      <c r="AT22" s="50">
        <f t="shared" si="18"/>
        <v>10</v>
      </c>
      <c r="AU22" s="50">
        <f t="shared" si="18"/>
        <v>10</v>
      </c>
      <c r="AV22" s="50">
        <f t="shared" si="18"/>
        <v>10</v>
      </c>
      <c r="AW22" s="50">
        <f t="shared" si="18"/>
        <v>10</v>
      </c>
      <c r="AX22" s="50">
        <f t="shared" si="18"/>
        <v>10</v>
      </c>
      <c r="AY22" s="50">
        <f t="shared" si="3"/>
        <v>10</v>
      </c>
      <c r="AZ22" s="50">
        <f t="shared" si="19"/>
        <v>10</v>
      </c>
      <c r="BA22" s="50">
        <f t="shared" si="19"/>
        <v>10</v>
      </c>
      <c r="BB22" s="50">
        <f t="shared" si="19"/>
        <v>10</v>
      </c>
      <c r="BC22" s="50">
        <f t="shared" si="4"/>
        <v>10</v>
      </c>
      <c r="BD22" s="38">
        <f t="shared" si="7"/>
        <v>50</v>
      </c>
      <c r="BE22" s="38" t="str">
        <f t="shared" si="8"/>
        <v>-</v>
      </c>
      <c r="BF22" s="38">
        <f t="shared" si="9"/>
        <v>50</v>
      </c>
      <c r="BG22" s="38" t="str">
        <f t="shared" si="10"/>
        <v>-</v>
      </c>
      <c r="BH22" s="38">
        <f t="shared" si="11"/>
        <v>50</v>
      </c>
      <c r="BI22" s="38" t="str">
        <f t="shared" si="12"/>
        <v>-</v>
      </c>
      <c r="BJ22" s="38">
        <f t="shared" si="13"/>
        <v>50</v>
      </c>
      <c r="BK22" s="38" t="str">
        <f t="shared" si="14"/>
        <v>-</v>
      </c>
      <c r="BL22" s="38">
        <f t="shared" si="15"/>
        <v>50</v>
      </c>
      <c r="BM22" s="38" t="str">
        <f t="shared" si="16"/>
        <v>-</v>
      </c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</row>
    <row r="23" spans="1:91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22827</v>
      </c>
      <c r="C23" s="49" t="str">
        <f>นักเรียนประเมิน!C23</f>
        <v>เด็กหญิง</v>
      </c>
      <c r="D23" s="47" t="str">
        <f>นักเรียนประเมิน!D23</f>
        <v>วัลลิตา</v>
      </c>
      <c r="E23" s="48" t="str">
        <f>นักเรียนประเมิน!E23</f>
        <v>มหาหิงส์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>
        <f t="shared" si="5"/>
        <v>10</v>
      </c>
      <c r="AF23" s="50">
        <f t="shared" si="5"/>
        <v>10</v>
      </c>
      <c r="AG23" s="50">
        <f t="shared" si="5"/>
        <v>10</v>
      </c>
      <c r="AH23" s="50">
        <f t="shared" si="5"/>
        <v>10</v>
      </c>
      <c r="AI23" s="50">
        <f t="shared" si="5"/>
        <v>10</v>
      </c>
      <c r="AJ23" s="50">
        <f t="shared" si="5"/>
        <v>10</v>
      </c>
      <c r="AK23" s="50">
        <f t="shared" si="6"/>
        <v>10</v>
      </c>
      <c r="AL23" s="50">
        <f t="shared" si="20"/>
        <v>10</v>
      </c>
      <c r="AM23" s="50">
        <f t="shared" si="20"/>
        <v>10</v>
      </c>
      <c r="AN23" s="50">
        <f t="shared" si="20"/>
        <v>10</v>
      </c>
      <c r="AO23" s="50">
        <f t="shared" si="1"/>
        <v>10</v>
      </c>
      <c r="AP23" s="50">
        <f t="shared" si="17"/>
        <v>10</v>
      </c>
      <c r="AQ23" s="50">
        <f t="shared" si="17"/>
        <v>10</v>
      </c>
      <c r="AR23" s="50">
        <f t="shared" si="2"/>
        <v>10</v>
      </c>
      <c r="AS23" s="50">
        <f t="shared" si="18"/>
        <v>10</v>
      </c>
      <c r="AT23" s="50">
        <f t="shared" si="18"/>
        <v>10</v>
      </c>
      <c r="AU23" s="50">
        <f t="shared" si="18"/>
        <v>10</v>
      </c>
      <c r="AV23" s="50">
        <f t="shared" si="18"/>
        <v>10</v>
      </c>
      <c r="AW23" s="50">
        <f t="shared" si="18"/>
        <v>10</v>
      </c>
      <c r="AX23" s="50">
        <f t="shared" si="18"/>
        <v>10</v>
      </c>
      <c r="AY23" s="50">
        <f t="shared" si="3"/>
        <v>10</v>
      </c>
      <c r="AZ23" s="50">
        <f t="shared" si="19"/>
        <v>10</v>
      </c>
      <c r="BA23" s="50">
        <f t="shared" si="19"/>
        <v>10</v>
      </c>
      <c r="BB23" s="50">
        <f t="shared" si="19"/>
        <v>10</v>
      </c>
      <c r="BC23" s="50">
        <f t="shared" si="4"/>
        <v>10</v>
      </c>
      <c r="BD23" s="38">
        <f t="shared" si="7"/>
        <v>50</v>
      </c>
      <c r="BE23" s="38" t="str">
        <f t="shared" si="8"/>
        <v>-</v>
      </c>
      <c r="BF23" s="38">
        <f t="shared" si="9"/>
        <v>50</v>
      </c>
      <c r="BG23" s="38" t="str">
        <f t="shared" si="10"/>
        <v>-</v>
      </c>
      <c r="BH23" s="38">
        <f t="shared" si="11"/>
        <v>50</v>
      </c>
      <c r="BI23" s="38" t="str">
        <f t="shared" si="12"/>
        <v>-</v>
      </c>
      <c r="BJ23" s="38">
        <f t="shared" si="13"/>
        <v>50</v>
      </c>
      <c r="BK23" s="38" t="str">
        <f t="shared" si="14"/>
        <v>-</v>
      </c>
      <c r="BL23" s="38">
        <f t="shared" si="15"/>
        <v>50</v>
      </c>
      <c r="BM23" s="38" t="str">
        <f t="shared" si="16"/>
        <v>-</v>
      </c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</row>
    <row r="24" spans="1:91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22846</v>
      </c>
      <c r="C24" s="49" t="str">
        <f>นักเรียนประเมิน!C24</f>
        <v>เด็กหญิง</v>
      </c>
      <c r="D24" s="47" t="str">
        <f>นักเรียนประเมิน!D24</f>
        <v>กมลวรรณ</v>
      </c>
      <c r="E24" s="48" t="str">
        <f>นักเรียนประเมิน!E24</f>
        <v>บุญจวง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>
        <f t="shared" si="5"/>
        <v>10</v>
      </c>
      <c r="AF24" s="50">
        <f t="shared" si="5"/>
        <v>10</v>
      </c>
      <c r="AG24" s="50">
        <f t="shared" si="5"/>
        <v>10</v>
      </c>
      <c r="AH24" s="50">
        <f t="shared" si="5"/>
        <v>10</v>
      </c>
      <c r="AI24" s="50">
        <f t="shared" si="5"/>
        <v>10</v>
      </c>
      <c r="AJ24" s="50">
        <f t="shared" si="5"/>
        <v>10</v>
      </c>
      <c r="AK24" s="50">
        <f t="shared" si="6"/>
        <v>10</v>
      </c>
      <c r="AL24" s="50">
        <f t="shared" si="20"/>
        <v>10</v>
      </c>
      <c r="AM24" s="50">
        <f t="shared" si="20"/>
        <v>10</v>
      </c>
      <c r="AN24" s="50">
        <f t="shared" si="20"/>
        <v>10</v>
      </c>
      <c r="AO24" s="50">
        <f t="shared" si="1"/>
        <v>10</v>
      </c>
      <c r="AP24" s="50">
        <f t="shared" si="17"/>
        <v>10</v>
      </c>
      <c r="AQ24" s="50">
        <f t="shared" si="17"/>
        <v>10</v>
      </c>
      <c r="AR24" s="50">
        <f t="shared" si="2"/>
        <v>10</v>
      </c>
      <c r="AS24" s="50">
        <f t="shared" si="18"/>
        <v>10</v>
      </c>
      <c r="AT24" s="50">
        <f t="shared" si="18"/>
        <v>10</v>
      </c>
      <c r="AU24" s="50">
        <f t="shared" si="18"/>
        <v>10</v>
      </c>
      <c r="AV24" s="50">
        <f t="shared" si="18"/>
        <v>10</v>
      </c>
      <c r="AW24" s="50">
        <f t="shared" si="18"/>
        <v>10</v>
      </c>
      <c r="AX24" s="50">
        <f t="shared" si="18"/>
        <v>10</v>
      </c>
      <c r="AY24" s="50">
        <f t="shared" si="3"/>
        <v>10</v>
      </c>
      <c r="AZ24" s="50">
        <f t="shared" si="19"/>
        <v>10</v>
      </c>
      <c r="BA24" s="50">
        <f t="shared" si="19"/>
        <v>10</v>
      </c>
      <c r="BB24" s="50">
        <f t="shared" si="19"/>
        <v>10</v>
      </c>
      <c r="BC24" s="50">
        <f t="shared" si="4"/>
        <v>10</v>
      </c>
      <c r="BD24" s="38">
        <f t="shared" si="7"/>
        <v>50</v>
      </c>
      <c r="BE24" s="38" t="str">
        <f t="shared" si="8"/>
        <v>-</v>
      </c>
      <c r="BF24" s="38">
        <f t="shared" si="9"/>
        <v>50</v>
      </c>
      <c r="BG24" s="38" t="str">
        <f t="shared" si="10"/>
        <v>-</v>
      </c>
      <c r="BH24" s="38">
        <f t="shared" si="11"/>
        <v>50</v>
      </c>
      <c r="BI24" s="38" t="str">
        <f t="shared" si="12"/>
        <v>-</v>
      </c>
      <c r="BJ24" s="38">
        <f t="shared" si="13"/>
        <v>50</v>
      </c>
      <c r="BK24" s="38" t="str">
        <f t="shared" si="14"/>
        <v>-</v>
      </c>
      <c r="BL24" s="38">
        <f t="shared" si="15"/>
        <v>50</v>
      </c>
      <c r="BM24" s="38" t="str">
        <f t="shared" si="16"/>
        <v>-</v>
      </c>
    </row>
    <row r="25" spans="1:91" ht="18" customHeight="1" x14ac:dyDescent="0.4">
      <c r="A25" s="55" t="str">
        <f>นักเรียนประเมิน!A25</f>
        <v>19</v>
      </c>
      <c r="B25" s="45">
        <f>นักเรียนประเมิน!B25</f>
        <v>22850</v>
      </c>
      <c r="C25" s="49" t="str">
        <f>นักเรียนประเมิน!C25</f>
        <v>เด็กหญิง</v>
      </c>
      <c r="D25" s="47" t="str">
        <f>นักเรียนประเมิน!D25</f>
        <v>ชนิดา</v>
      </c>
      <c r="E25" s="48" t="str">
        <f>นักเรียนประเมิน!E25</f>
        <v>สีพะนม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>
        <f t="shared" si="5"/>
        <v>10</v>
      </c>
      <c r="AF25" s="50">
        <f t="shared" si="5"/>
        <v>10</v>
      </c>
      <c r="AG25" s="50">
        <f t="shared" si="5"/>
        <v>10</v>
      </c>
      <c r="AH25" s="50">
        <f t="shared" si="5"/>
        <v>10</v>
      </c>
      <c r="AI25" s="50">
        <f t="shared" si="5"/>
        <v>10</v>
      </c>
      <c r="AJ25" s="50">
        <f t="shared" si="5"/>
        <v>10</v>
      </c>
      <c r="AK25" s="50">
        <f t="shared" si="6"/>
        <v>10</v>
      </c>
      <c r="AL25" s="50">
        <f t="shared" si="20"/>
        <v>10</v>
      </c>
      <c r="AM25" s="50">
        <f t="shared" si="20"/>
        <v>10</v>
      </c>
      <c r="AN25" s="50">
        <f t="shared" si="20"/>
        <v>10</v>
      </c>
      <c r="AO25" s="50">
        <f t="shared" si="1"/>
        <v>10</v>
      </c>
      <c r="AP25" s="50">
        <f t="shared" si="17"/>
        <v>10</v>
      </c>
      <c r="AQ25" s="50">
        <f t="shared" si="17"/>
        <v>10</v>
      </c>
      <c r="AR25" s="50">
        <f t="shared" si="2"/>
        <v>10</v>
      </c>
      <c r="AS25" s="50">
        <f t="shared" si="18"/>
        <v>10</v>
      </c>
      <c r="AT25" s="50">
        <f t="shared" si="18"/>
        <v>10</v>
      </c>
      <c r="AU25" s="50">
        <f t="shared" si="18"/>
        <v>10</v>
      </c>
      <c r="AV25" s="50">
        <f t="shared" si="18"/>
        <v>10</v>
      </c>
      <c r="AW25" s="50">
        <f t="shared" si="18"/>
        <v>10</v>
      </c>
      <c r="AX25" s="50">
        <f t="shared" si="18"/>
        <v>10</v>
      </c>
      <c r="AY25" s="50">
        <f t="shared" si="3"/>
        <v>10</v>
      </c>
      <c r="AZ25" s="50">
        <f t="shared" si="19"/>
        <v>10</v>
      </c>
      <c r="BA25" s="50">
        <f t="shared" si="19"/>
        <v>10</v>
      </c>
      <c r="BB25" s="50">
        <f t="shared" si="19"/>
        <v>10</v>
      </c>
      <c r="BC25" s="50">
        <f t="shared" si="4"/>
        <v>10</v>
      </c>
      <c r="BD25" s="38">
        <f t="shared" si="7"/>
        <v>50</v>
      </c>
      <c r="BE25" s="38" t="str">
        <f t="shared" si="8"/>
        <v>-</v>
      </c>
      <c r="BF25" s="38">
        <f t="shared" si="9"/>
        <v>50</v>
      </c>
      <c r="BG25" s="38" t="str">
        <f t="shared" si="10"/>
        <v>-</v>
      </c>
      <c r="BH25" s="38">
        <f t="shared" si="11"/>
        <v>50</v>
      </c>
      <c r="BI25" s="38" t="str">
        <f t="shared" si="12"/>
        <v>-</v>
      </c>
      <c r="BJ25" s="38">
        <f t="shared" si="13"/>
        <v>50</v>
      </c>
      <c r="BK25" s="38" t="str">
        <f t="shared" si="14"/>
        <v>-</v>
      </c>
      <c r="BL25" s="38">
        <f t="shared" si="15"/>
        <v>50</v>
      </c>
      <c r="BM25" s="38" t="str">
        <f t="shared" si="16"/>
        <v>-</v>
      </c>
    </row>
    <row r="26" spans="1:91" ht="18" customHeight="1" x14ac:dyDescent="0.4">
      <c r="A26" s="55" t="str">
        <f>นักเรียนประเมิน!A26</f>
        <v>20</v>
      </c>
      <c r="B26" s="45">
        <f>นักเรียนประเมิน!B26</f>
        <v>22852</v>
      </c>
      <c r="C26" s="49" t="str">
        <f>นักเรียนประเมิน!C26</f>
        <v>เด็กหญิง</v>
      </c>
      <c r="D26" s="47" t="str">
        <f>นักเรียนประเมิน!D26</f>
        <v>ณัฐยา</v>
      </c>
      <c r="E26" s="48" t="str">
        <f>นักเรียนประเมิน!E26</f>
        <v>หอมสมบัติ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>
        <f t="shared" si="5"/>
        <v>10</v>
      </c>
      <c r="AF26" s="50">
        <f t="shared" si="5"/>
        <v>10</v>
      </c>
      <c r="AG26" s="50">
        <f t="shared" si="5"/>
        <v>10</v>
      </c>
      <c r="AH26" s="50">
        <f t="shared" si="5"/>
        <v>10</v>
      </c>
      <c r="AI26" s="50">
        <f t="shared" si="5"/>
        <v>10</v>
      </c>
      <c r="AJ26" s="50">
        <f t="shared" si="5"/>
        <v>10</v>
      </c>
      <c r="AK26" s="50">
        <f t="shared" si="6"/>
        <v>10</v>
      </c>
      <c r="AL26" s="50">
        <f t="shared" si="20"/>
        <v>10</v>
      </c>
      <c r="AM26" s="50">
        <f t="shared" si="20"/>
        <v>10</v>
      </c>
      <c r="AN26" s="50">
        <f t="shared" si="20"/>
        <v>10</v>
      </c>
      <c r="AO26" s="50">
        <f t="shared" si="1"/>
        <v>10</v>
      </c>
      <c r="AP26" s="50">
        <f t="shared" si="17"/>
        <v>10</v>
      </c>
      <c r="AQ26" s="50">
        <f t="shared" si="17"/>
        <v>10</v>
      </c>
      <c r="AR26" s="50">
        <f t="shared" si="2"/>
        <v>10</v>
      </c>
      <c r="AS26" s="50">
        <f t="shared" si="18"/>
        <v>10</v>
      </c>
      <c r="AT26" s="50">
        <f t="shared" si="18"/>
        <v>10</v>
      </c>
      <c r="AU26" s="50">
        <f t="shared" si="18"/>
        <v>10</v>
      </c>
      <c r="AV26" s="50">
        <f t="shared" si="18"/>
        <v>10</v>
      </c>
      <c r="AW26" s="50">
        <f t="shared" si="18"/>
        <v>10</v>
      </c>
      <c r="AX26" s="50">
        <f t="shared" si="18"/>
        <v>10</v>
      </c>
      <c r="AY26" s="50">
        <f t="shared" si="3"/>
        <v>10</v>
      </c>
      <c r="AZ26" s="50">
        <f t="shared" si="19"/>
        <v>10</v>
      </c>
      <c r="BA26" s="50">
        <f t="shared" si="19"/>
        <v>10</v>
      </c>
      <c r="BB26" s="50">
        <f t="shared" si="19"/>
        <v>10</v>
      </c>
      <c r="BC26" s="50">
        <f t="shared" si="4"/>
        <v>10</v>
      </c>
      <c r="BD26" s="38">
        <f t="shared" si="7"/>
        <v>50</v>
      </c>
      <c r="BE26" s="38" t="str">
        <f t="shared" si="8"/>
        <v>-</v>
      </c>
      <c r="BF26" s="38">
        <f t="shared" si="9"/>
        <v>50</v>
      </c>
      <c r="BG26" s="38" t="str">
        <f t="shared" si="10"/>
        <v>-</v>
      </c>
      <c r="BH26" s="38">
        <f t="shared" si="11"/>
        <v>50</v>
      </c>
      <c r="BI26" s="38" t="str">
        <f t="shared" si="12"/>
        <v>-</v>
      </c>
      <c r="BJ26" s="38">
        <f t="shared" si="13"/>
        <v>50</v>
      </c>
      <c r="BK26" s="38" t="str">
        <f t="shared" si="14"/>
        <v>-</v>
      </c>
      <c r="BL26" s="38">
        <f t="shared" si="15"/>
        <v>50</v>
      </c>
      <c r="BM26" s="38" t="str">
        <f t="shared" si="16"/>
        <v>-</v>
      </c>
    </row>
    <row r="27" spans="1:91" ht="18" customHeight="1" x14ac:dyDescent="0.4">
      <c r="A27" s="55" t="str">
        <f>นักเรียนประเมิน!A27</f>
        <v>21</v>
      </c>
      <c r="B27" s="45">
        <f>นักเรียนประเมิน!B27</f>
        <v>22877</v>
      </c>
      <c r="C27" s="49" t="str">
        <f>นักเรียนประเมิน!C27</f>
        <v>เด็กหญิง</v>
      </c>
      <c r="D27" s="47" t="str">
        <f>นักเรียนประเมิน!D27</f>
        <v>กรรณิการ์</v>
      </c>
      <c r="E27" s="48" t="str">
        <f>นักเรียนประเมิน!E27</f>
        <v>เรืองแก้ว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>
        <f t="shared" si="5"/>
        <v>10</v>
      </c>
      <c r="AF27" s="50">
        <f t="shared" si="5"/>
        <v>10</v>
      </c>
      <c r="AG27" s="50">
        <f t="shared" si="5"/>
        <v>10</v>
      </c>
      <c r="AH27" s="50">
        <f t="shared" si="5"/>
        <v>10</v>
      </c>
      <c r="AI27" s="50">
        <f t="shared" si="5"/>
        <v>10</v>
      </c>
      <c r="AJ27" s="50">
        <f t="shared" si="5"/>
        <v>10</v>
      </c>
      <c r="AK27" s="50">
        <f t="shared" si="6"/>
        <v>10</v>
      </c>
      <c r="AL27" s="50">
        <f t="shared" si="20"/>
        <v>10</v>
      </c>
      <c r="AM27" s="50">
        <f t="shared" si="20"/>
        <v>10</v>
      </c>
      <c r="AN27" s="50">
        <f t="shared" si="20"/>
        <v>10</v>
      </c>
      <c r="AO27" s="50">
        <f t="shared" si="1"/>
        <v>10</v>
      </c>
      <c r="AP27" s="50">
        <f t="shared" si="17"/>
        <v>10</v>
      </c>
      <c r="AQ27" s="50">
        <f t="shared" si="17"/>
        <v>10</v>
      </c>
      <c r="AR27" s="50">
        <f t="shared" si="2"/>
        <v>10</v>
      </c>
      <c r="AS27" s="50">
        <f t="shared" si="18"/>
        <v>10</v>
      </c>
      <c r="AT27" s="50">
        <f t="shared" si="18"/>
        <v>10</v>
      </c>
      <c r="AU27" s="50">
        <f t="shared" si="18"/>
        <v>10</v>
      </c>
      <c r="AV27" s="50">
        <f t="shared" si="18"/>
        <v>10</v>
      </c>
      <c r="AW27" s="50">
        <f t="shared" si="18"/>
        <v>10</v>
      </c>
      <c r="AX27" s="50">
        <f t="shared" si="18"/>
        <v>10</v>
      </c>
      <c r="AY27" s="50">
        <f t="shared" si="3"/>
        <v>10</v>
      </c>
      <c r="AZ27" s="50">
        <f t="shared" si="19"/>
        <v>10</v>
      </c>
      <c r="BA27" s="50">
        <f t="shared" si="19"/>
        <v>10</v>
      </c>
      <c r="BB27" s="50">
        <f t="shared" si="19"/>
        <v>10</v>
      </c>
      <c r="BC27" s="50">
        <f t="shared" si="4"/>
        <v>10</v>
      </c>
      <c r="BD27" s="38">
        <f t="shared" si="7"/>
        <v>50</v>
      </c>
      <c r="BE27" s="38" t="str">
        <f t="shared" si="8"/>
        <v>-</v>
      </c>
      <c r="BF27" s="38">
        <f t="shared" si="9"/>
        <v>50</v>
      </c>
      <c r="BG27" s="38" t="str">
        <f t="shared" si="10"/>
        <v>-</v>
      </c>
      <c r="BH27" s="38">
        <f t="shared" si="11"/>
        <v>50</v>
      </c>
      <c r="BI27" s="38" t="str">
        <f t="shared" si="12"/>
        <v>-</v>
      </c>
      <c r="BJ27" s="38">
        <f t="shared" si="13"/>
        <v>50</v>
      </c>
      <c r="BK27" s="38" t="str">
        <f t="shared" si="14"/>
        <v>-</v>
      </c>
      <c r="BL27" s="38">
        <f t="shared" si="15"/>
        <v>50</v>
      </c>
      <c r="BM27" s="38" t="str">
        <f t="shared" si="16"/>
        <v>-</v>
      </c>
    </row>
    <row r="28" spans="1:91" ht="18" customHeight="1" x14ac:dyDescent="0.4">
      <c r="A28" s="55" t="str">
        <f>นักเรียนประเมิน!A28</f>
        <v>22</v>
      </c>
      <c r="B28" s="45">
        <f>นักเรียนประเมิน!B28</f>
        <v>22882</v>
      </c>
      <c r="C28" s="49" t="str">
        <f>นักเรียนประเมิน!C28</f>
        <v>เด็กหญิง</v>
      </c>
      <c r="D28" s="47" t="str">
        <f>นักเรียนประเมิน!D28</f>
        <v>นัฐลดา</v>
      </c>
      <c r="E28" s="48" t="str">
        <f>นักเรียนประเมิน!E28</f>
        <v>สุจริต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>
        <f t="shared" si="5"/>
        <v>10</v>
      </c>
      <c r="AF28" s="50">
        <f t="shared" si="5"/>
        <v>10</v>
      </c>
      <c r="AG28" s="50">
        <f t="shared" si="5"/>
        <v>10</v>
      </c>
      <c r="AH28" s="50">
        <f t="shared" si="5"/>
        <v>10</v>
      </c>
      <c r="AI28" s="50">
        <f t="shared" si="5"/>
        <v>10</v>
      </c>
      <c r="AJ28" s="50">
        <f t="shared" si="5"/>
        <v>10</v>
      </c>
      <c r="AK28" s="50">
        <f t="shared" si="6"/>
        <v>10</v>
      </c>
      <c r="AL28" s="50">
        <f t="shared" si="20"/>
        <v>10</v>
      </c>
      <c r="AM28" s="50">
        <f t="shared" si="20"/>
        <v>10</v>
      </c>
      <c r="AN28" s="50">
        <f t="shared" si="20"/>
        <v>10</v>
      </c>
      <c r="AO28" s="50">
        <f t="shared" si="1"/>
        <v>10</v>
      </c>
      <c r="AP28" s="50">
        <f t="shared" si="17"/>
        <v>10</v>
      </c>
      <c r="AQ28" s="50">
        <f t="shared" si="17"/>
        <v>10</v>
      </c>
      <c r="AR28" s="50">
        <f t="shared" si="2"/>
        <v>10</v>
      </c>
      <c r="AS28" s="50">
        <f t="shared" si="18"/>
        <v>10</v>
      </c>
      <c r="AT28" s="50">
        <f t="shared" si="18"/>
        <v>10</v>
      </c>
      <c r="AU28" s="50">
        <f t="shared" si="18"/>
        <v>10</v>
      </c>
      <c r="AV28" s="50">
        <f t="shared" si="18"/>
        <v>10</v>
      </c>
      <c r="AW28" s="50">
        <f t="shared" si="18"/>
        <v>10</v>
      </c>
      <c r="AX28" s="50">
        <f t="shared" si="18"/>
        <v>10</v>
      </c>
      <c r="AY28" s="50">
        <f t="shared" si="3"/>
        <v>10</v>
      </c>
      <c r="AZ28" s="50">
        <f t="shared" si="19"/>
        <v>10</v>
      </c>
      <c r="BA28" s="50">
        <f t="shared" si="19"/>
        <v>10</v>
      </c>
      <c r="BB28" s="50">
        <f t="shared" si="19"/>
        <v>10</v>
      </c>
      <c r="BC28" s="50">
        <f t="shared" si="4"/>
        <v>10</v>
      </c>
      <c r="BD28" s="38">
        <f t="shared" si="7"/>
        <v>50</v>
      </c>
      <c r="BE28" s="38" t="str">
        <f t="shared" si="8"/>
        <v>-</v>
      </c>
      <c r="BF28" s="38">
        <f t="shared" si="9"/>
        <v>50</v>
      </c>
      <c r="BG28" s="38" t="str">
        <f t="shared" si="10"/>
        <v>-</v>
      </c>
      <c r="BH28" s="38">
        <f t="shared" si="11"/>
        <v>50</v>
      </c>
      <c r="BI28" s="38" t="str">
        <f t="shared" si="12"/>
        <v>-</v>
      </c>
      <c r="BJ28" s="38">
        <f t="shared" si="13"/>
        <v>50</v>
      </c>
      <c r="BK28" s="38" t="str">
        <f t="shared" si="14"/>
        <v>-</v>
      </c>
      <c r="BL28" s="38">
        <f t="shared" si="15"/>
        <v>50</v>
      </c>
      <c r="BM28" s="38" t="str">
        <f t="shared" si="16"/>
        <v>-</v>
      </c>
    </row>
    <row r="29" spans="1:91" ht="18" customHeight="1" x14ac:dyDescent="0.4">
      <c r="A29" s="55" t="str">
        <f>นักเรียนประเมิน!A29</f>
        <v>23</v>
      </c>
      <c r="B29" s="45">
        <f>นักเรียนประเมิน!B29</f>
        <v>22922</v>
      </c>
      <c r="C29" s="49" t="str">
        <f>นักเรียนประเมิน!C29</f>
        <v>เด็กหญิง</v>
      </c>
      <c r="D29" s="47" t="str">
        <f>นักเรียนประเมิน!D29</f>
        <v>อัชราภรณ์</v>
      </c>
      <c r="E29" s="48" t="str">
        <f>นักเรียนประเมิน!E29</f>
        <v>หอมอินทร์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>
        <f t="shared" si="5"/>
        <v>10</v>
      </c>
      <c r="AF29" s="50">
        <f t="shared" si="5"/>
        <v>10</v>
      </c>
      <c r="AG29" s="50">
        <f t="shared" si="5"/>
        <v>10</v>
      </c>
      <c r="AH29" s="50">
        <f t="shared" si="5"/>
        <v>10</v>
      </c>
      <c r="AI29" s="50">
        <f t="shared" si="5"/>
        <v>10</v>
      </c>
      <c r="AJ29" s="50">
        <f t="shared" si="5"/>
        <v>10</v>
      </c>
      <c r="AK29" s="50">
        <f t="shared" si="6"/>
        <v>10</v>
      </c>
      <c r="AL29" s="50">
        <f t="shared" si="20"/>
        <v>10</v>
      </c>
      <c r="AM29" s="50">
        <f t="shared" si="20"/>
        <v>10</v>
      </c>
      <c r="AN29" s="50">
        <f t="shared" si="20"/>
        <v>10</v>
      </c>
      <c r="AO29" s="50">
        <f t="shared" si="1"/>
        <v>10</v>
      </c>
      <c r="AP29" s="50">
        <f t="shared" si="17"/>
        <v>10</v>
      </c>
      <c r="AQ29" s="50">
        <f t="shared" si="17"/>
        <v>10</v>
      </c>
      <c r="AR29" s="50">
        <f t="shared" si="2"/>
        <v>10</v>
      </c>
      <c r="AS29" s="50">
        <f t="shared" si="18"/>
        <v>10</v>
      </c>
      <c r="AT29" s="50">
        <f t="shared" si="18"/>
        <v>10</v>
      </c>
      <c r="AU29" s="50">
        <f t="shared" si="18"/>
        <v>10</v>
      </c>
      <c r="AV29" s="50">
        <f t="shared" si="18"/>
        <v>10</v>
      </c>
      <c r="AW29" s="50">
        <f t="shared" si="18"/>
        <v>10</v>
      </c>
      <c r="AX29" s="50">
        <f t="shared" si="18"/>
        <v>10</v>
      </c>
      <c r="AY29" s="50">
        <f t="shared" si="3"/>
        <v>10</v>
      </c>
      <c r="AZ29" s="50">
        <f t="shared" si="19"/>
        <v>10</v>
      </c>
      <c r="BA29" s="50">
        <f t="shared" si="19"/>
        <v>10</v>
      </c>
      <c r="BB29" s="50">
        <f t="shared" si="19"/>
        <v>10</v>
      </c>
      <c r="BC29" s="50">
        <f t="shared" si="4"/>
        <v>10</v>
      </c>
      <c r="BD29" s="38">
        <f t="shared" si="7"/>
        <v>50</v>
      </c>
      <c r="BE29" s="38" t="str">
        <f t="shared" si="8"/>
        <v>-</v>
      </c>
      <c r="BF29" s="38">
        <f t="shared" si="9"/>
        <v>50</v>
      </c>
      <c r="BG29" s="38" t="str">
        <f t="shared" si="10"/>
        <v>-</v>
      </c>
      <c r="BH29" s="38">
        <f t="shared" si="11"/>
        <v>50</v>
      </c>
      <c r="BI29" s="38" t="str">
        <f t="shared" si="12"/>
        <v>-</v>
      </c>
      <c r="BJ29" s="38">
        <f t="shared" si="13"/>
        <v>50</v>
      </c>
      <c r="BK29" s="38" t="str">
        <f t="shared" si="14"/>
        <v>-</v>
      </c>
      <c r="BL29" s="38">
        <f t="shared" si="15"/>
        <v>50</v>
      </c>
      <c r="BM29" s="38" t="str">
        <f t="shared" si="16"/>
        <v>-</v>
      </c>
    </row>
    <row r="30" spans="1:91" ht="18" customHeight="1" x14ac:dyDescent="0.4">
      <c r="A30" s="55" t="str">
        <f>นักเรียนประเมิน!A30</f>
        <v>24</v>
      </c>
      <c r="B30" s="45">
        <f>นักเรียนประเมิน!B30</f>
        <v>22940</v>
      </c>
      <c r="C30" s="49" t="str">
        <f>นักเรียนประเมิน!C30</f>
        <v>เด็กหญิง</v>
      </c>
      <c r="D30" s="47" t="str">
        <f>นักเรียนประเมิน!D30</f>
        <v>ชนัญดา</v>
      </c>
      <c r="E30" s="48" t="str">
        <f>นักเรียนประเมิน!E30</f>
        <v>โสหา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>
        <f t="shared" si="5"/>
        <v>10</v>
      </c>
      <c r="AF30" s="50">
        <f t="shared" si="5"/>
        <v>10</v>
      </c>
      <c r="AG30" s="50">
        <f t="shared" si="5"/>
        <v>10</v>
      </c>
      <c r="AH30" s="50">
        <f t="shared" si="5"/>
        <v>10</v>
      </c>
      <c r="AI30" s="50">
        <f t="shared" si="5"/>
        <v>10</v>
      </c>
      <c r="AJ30" s="50">
        <f t="shared" si="5"/>
        <v>10</v>
      </c>
      <c r="AK30" s="50">
        <f t="shared" si="6"/>
        <v>10</v>
      </c>
      <c r="AL30" s="50">
        <f t="shared" si="20"/>
        <v>10</v>
      </c>
      <c r="AM30" s="50">
        <f t="shared" si="20"/>
        <v>10</v>
      </c>
      <c r="AN30" s="50">
        <f t="shared" si="20"/>
        <v>10</v>
      </c>
      <c r="AO30" s="50">
        <f t="shared" si="1"/>
        <v>10</v>
      </c>
      <c r="AP30" s="50">
        <f t="shared" si="17"/>
        <v>10</v>
      </c>
      <c r="AQ30" s="50">
        <f t="shared" si="17"/>
        <v>10</v>
      </c>
      <c r="AR30" s="50">
        <f t="shared" si="2"/>
        <v>10</v>
      </c>
      <c r="AS30" s="50">
        <f t="shared" si="18"/>
        <v>10</v>
      </c>
      <c r="AT30" s="50">
        <f t="shared" si="18"/>
        <v>10</v>
      </c>
      <c r="AU30" s="50">
        <f t="shared" si="18"/>
        <v>10</v>
      </c>
      <c r="AV30" s="50">
        <f t="shared" si="18"/>
        <v>10</v>
      </c>
      <c r="AW30" s="50">
        <f t="shared" si="18"/>
        <v>10</v>
      </c>
      <c r="AX30" s="50">
        <f t="shared" si="18"/>
        <v>10</v>
      </c>
      <c r="AY30" s="50">
        <f t="shared" si="3"/>
        <v>10</v>
      </c>
      <c r="AZ30" s="50">
        <f t="shared" si="19"/>
        <v>10</v>
      </c>
      <c r="BA30" s="50">
        <f t="shared" si="19"/>
        <v>10</v>
      </c>
      <c r="BB30" s="50">
        <f t="shared" si="19"/>
        <v>10</v>
      </c>
      <c r="BC30" s="50">
        <f t="shared" si="4"/>
        <v>10</v>
      </c>
      <c r="BD30" s="38">
        <f t="shared" si="7"/>
        <v>50</v>
      </c>
      <c r="BE30" s="38" t="str">
        <f t="shared" si="8"/>
        <v>-</v>
      </c>
      <c r="BF30" s="38">
        <f t="shared" si="9"/>
        <v>50</v>
      </c>
      <c r="BG30" s="38" t="str">
        <f t="shared" si="10"/>
        <v>-</v>
      </c>
      <c r="BH30" s="38">
        <f t="shared" si="11"/>
        <v>50</v>
      </c>
      <c r="BI30" s="38" t="str">
        <f t="shared" si="12"/>
        <v>-</v>
      </c>
      <c r="BJ30" s="38">
        <f t="shared" si="13"/>
        <v>50</v>
      </c>
      <c r="BK30" s="38" t="str">
        <f t="shared" si="14"/>
        <v>-</v>
      </c>
      <c r="BL30" s="38">
        <f t="shared" si="15"/>
        <v>50</v>
      </c>
      <c r="BM30" s="38" t="str">
        <f t="shared" si="16"/>
        <v>-</v>
      </c>
    </row>
    <row r="31" spans="1:91" ht="18" customHeight="1" x14ac:dyDescent="0.4">
      <c r="A31" s="55" t="str">
        <f>นักเรียนประเมิน!A31</f>
        <v>25</v>
      </c>
      <c r="B31" s="45">
        <f>นักเรียนประเมิน!B31</f>
        <v>22978</v>
      </c>
      <c r="C31" s="49" t="str">
        <f>นักเรียนประเมิน!C31</f>
        <v>เด็กหญิง</v>
      </c>
      <c r="D31" s="47" t="str">
        <f>นักเรียนประเมิน!D31</f>
        <v>ธันยาพร</v>
      </c>
      <c r="E31" s="48" t="str">
        <f>นักเรียนประเมิน!E31</f>
        <v>ราชายันต์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>
        <f t="shared" si="5"/>
        <v>10</v>
      </c>
      <c r="AF31" s="50">
        <f t="shared" si="5"/>
        <v>10</v>
      </c>
      <c r="AG31" s="50">
        <f t="shared" si="5"/>
        <v>10</v>
      </c>
      <c r="AH31" s="50">
        <f t="shared" si="5"/>
        <v>10</v>
      </c>
      <c r="AI31" s="50">
        <f t="shared" si="5"/>
        <v>10</v>
      </c>
      <c r="AJ31" s="50">
        <f t="shared" si="5"/>
        <v>10</v>
      </c>
      <c r="AK31" s="50">
        <f t="shared" si="6"/>
        <v>10</v>
      </c>
      <c r="AL31" s="50">
        <f t="shared" si="20"/>
        <v>10</v>
      </c>
      <c r="AM31" s="50">
        <f t="shared" si="20"/>
        <v>10</v>
      </c>
      <c r="AN31" s="50">
        <f t="shared" si="20"/>
        <v>10</v>
      </c>
      <c r="AO31" s="50">
        <f t="shared" si="1"/>
        <v>10</v>
      </c>
      <c r="AP31" s="50">
        <f t="shared" si="17"/>
        <v>10</v>
      </c>
      <c r="AQ31" s="50">
        <f t="shared" si="17"/>
        <v>10</v>
      </c>
      <c r="AR31" s="50">
        <f t="shared" si="2"/>
        <v>10</v>
      </c>
      <c r="AS31" s="50">
        <f t="shared" si="18"/>
        <v>10</v>
      </c>
      <c r="AT31" s="50">
        <f t="shared" si="18"/>
        <v>10</v>
      </c>
      <c r="AU31" s="50">
        <f t="shared" si="18"/>
        <v>10</v>
      </c>
      <c r="AV31" s="50">
        <f t="shared" si="18"/>
        <v>10</v>
      </c>
      <c r="AW31" s="50">
        <f t="shared" si="18"/>
        <v>10</v>
      </c>
      <c r="AX31" s="50">
        <f t="shared" si="18"/>
        <v>10</v>
      </c>
      <c r="AY31" s="50">
        <f t="shared" si="3"/>
        <v>10</v>
      </c>
      <c r="AZ31" s="50">
        <f t="shared" si="19"/>
        <v>10</v>
      </c>
      <c r="BA31" s="50">
        <f t="shared" si="19"/>
        <v>10</v>
      </c>
      <c r="BB31" s="50">
        <f t="shared" si="19"/>
        <v>10</v>
      </c>
      <c r="BC31" s="50">
        <f t="shared" si="4"/>
        <v>10</v>
      </c>
      <c r="BD31" s="38">
        <f t="shared" si="7"/>
        <v>50</v>
      </c>
      <c r="BE31" s="38" t="str">
        <f t="shared" si="8"/>
        <v>-</v>
      </c>
      <c r="BF31" s="38">
        <f t="shared" si="9"/>
        <v>50</v>
      </c>
      <c r="BG31" s="38" t="str">
        <f t="shared" si="10"/>
        <v>-</v>
      </c>
      <c r="BH31" s="38">
        <f t="shared" si="11"/>
        <v>50</v>
      </c>
      <c r="BI31" s="38" t="str">
        <f t="shared" si="12"/>
        <v>-</v>
      </c>
      <c r="BJ31" s="38">
        <f t="shared" si="13"/>
        <v>50</v>
      </c>
      <c r="BK31" s="38" t="str">
        <f t="shared" si="14"/>
        <v>-</v>
      </c>
      <c r="BL31" s="38">
        <f t="shared" si="15"/>
        <v>50</v>
      </c>
      <c r="BM31" s="38" t="str">
        <f t="shared" si="16"/>
        <v>-</v>
      </c>
    </row>
    <row r="32" spans="1:91" ht="18" customHeight="1" x14ac:dyDescent="0.4">
      <c r="A32" s="55" t="str">
        <f>นักเรียนประเมิน!A32</f>
        <v>26</v>
      </c>
      <c r="B32" s="45">
        <f>นักเรียนประเมิน!B32</f>
        <v>23015</v>
      </c>
      <c r="C32" s="49" t="str">
        <f>นักเรียนประเมิน!C32</f>
        <v>เด็กหญิง</v>
      </c>
      <c r="D32" s="47" t="str">
        <f>นักเรียนประเมิน!D32</f>
        <v>ศิรินภา</v>
      </c>
      <c r="E32" s="48" t="str">
        <f>นักเรียนประเมิน!E32</f>
        <v>พรบุปผา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>
        <f t="shared" si="5"/>
        <v>10</v>
      </c>
      <c r="AF32" s="50">
        <f t="shared" si="5"/>
        <v>10</v>
      </c>
      <c r="AG32" s="50">
        <f t="shared" si="5"/>
        <v>10</v>
      </c>
      <c r="AH32" s="50">
        <f t="shared" si="5"/>
        <v>10</v>
      </c>
      <c r="AI32" s="50">
        <f t="shared" si="5"/>
        <v>10</v>
      </c>
      <c r="AJ32" s="50">
        <f t="shared" si="5"/>
        <v>10</v>
      </c>
      <c r="AK32" s="50">
        <f t="shared" si="6"/>
        <v>10</v>
      </c>
      <c r="AL32" s="50">
        <f t="shared" si="20"/>
        <v>10</v>
      </c>
      <c r="AM32" s="50">
        <f t="shared" si="20"/>
        <v>10</v>
      </c>
      <c r="AN32" s="50">
        <f t="shared" si="20"/>
        <v>10</v>
      </c>
      <c r="AO32" s="50">
        <f t="shared" si="1"/>
        <v>10</v>
      </c>
      <c r="AP32" s="50">
        <f t="shared" si="17"/>
        <v>10</v>
      </c>
      <c r="AQ32" s="50">
        <f t="shared" si="17"/>
        <v>10</v>
      </c>
      <c r="AR32" s="50">
        <f t="shared" si="2"/>
        <v>10</v>
      </c>
      <c r="AS32" s="50">
        <f t="shared" si="18"/>
        <v>10</v>
      </c>
      <c r="AT32" s="50">
        <f t="shared" si="18"/>
        <v>10</v>
      </c>
      <c r="AU32" s="50">
        <f t="shared" si="18"/>
        <v>10</v>
      </c>
      <c r="AV32" s="50">
        <f t="shared" si="18"/>
        <v>10</v>
      </c>
      <c r="AW32" s="50">
        <f t="shared" si="18"/>
        <v>10</v>
      </c>
      <c r="AX32" s="50">
        <f t="shared" si="18"/>
        <v>10</v>
      </c>
      <c r="AY32" s="50">
        <f t="shared" si="3"/>
        <v>10</v>
      </c>
      <c r="AZ32" s="50">
        <f t="shared" si="19"/>
        <v>10</v>
      </c>
      <c r="BA32" s="50">
        <f t="shared" si="19"/>
        <v>10</v>
      </c>
      <c r="BB32" s="50">
        <f t="shared" si="19"/>
        <v>10</v>
      </c>
      <c r="BC32" s="50">
        <f t="shared" si="4"/>
        <v>10</v>
      </c>
      <c r="BD32" s="38">
        <f t="shared" si="7"/>
        <v>50</v>
      </c>
      <c r="BE32" s="38" t="str">
        <f t="shared" si="8"/>
        <v>-</v>
      </c>
      <c r="BF32" s="38">
        <f t="shared" si="9"/>
        <v>50</v>
      </c>
      <c r="BG32" s="38" t="str">
        <f t="shared" si="10"/>
        <v>-</v>
      </c>
      <c r="BH32" s="38">
        <f t="shared" si="11"/>
        <v>50</v>
      </c>
      <c r="BI32" s="38" t="str">
        <f t="shared" si="12"/>
        <v>-</v>
      </c>
      <c r="BJ32" s="38">
        <f t="shared" si="13"/>
        <v>50</v>
      </c>
      <c r="BK32" s="38" t="str">
        <f t="shared" si="14"/>
        <v>-</v>
      </c>
      <c r="BL32" s="38">
        <f t="shared" si="15"/>
        <v>50</v>
      </c>
      <c r="BM32" s="38" t="str">
        <f t="shared" si="16"/>
        <v>-</v>
      </c>
    </row>
    <row r="33" spans="1:65" ht="18" customHeight="1" x14ac:dyDescent="0.4">
      <c r="A33" s="55" t="str">
        <f>นักเรียนประเมิน!A33</f>
        <v>27</v>
      </c>
      <c r="B33" s="45">
        <f>นักเรียนประเมิน!B33</f>
        <v>23016</v>
      </c>
      <c r="C33" s="49" t="str">
        <f>นักเรียนประเมิน!C33</f>
        <v>เด็กหญิง</v>
      </c>
      <c r="D33" s="47" t="str">
        <f>นักเรียนประเมิน!D33</f>
        <v>สุทธิดา</v>
      </c>
      <c r="E33" s="48" t="str">
        <f>นักเรียนประเมิน!E33</f>
        <v>ผาไหม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>
        <f t="shared" si="5"/>
        <v>10</v>
      </c>
      <c r="AF33" s="50">
        <f t="shared" si="5"/>
        <v>10</v>
      </c>
      <c r="AG33" s="50">
        <f t="shared" si="5"/>
        <v>10</v>
      </c>
      <c r="AH33" s="50">
        <f t="shared" si="5"/>
        <v>10</v>
      </c>
      <c r="AI33" s="50">
        <f t="shared" si="5"/>
        <v>10</v>
      </c>
      <c r="AJ33" s="50">
        <f t="shared" si="5"/>
        <v>10</v>
      </c>
      <c r="AK33" s="50">
        <f t="shared" si="6"/>
        <v>10</v>
      </c>
      <c r="AL33" s="50">
        <f t="shared" si="20"/>
        <v>10</v>
      </c>
      <c r="AM33" s="50">
        <f t="shared" si="20"/>
        <v>10</v>
      </c>
      <c r="AN33" s="50">
        <f t="shared" si="20"/>
        <v>10</v>
      </c>
      <c r="AO33" s="50">
        <f t="shared" si="1"/>
        <v>10</v>
      </c>
      <c r="AP33" s="50">
        <f t="shared" si="17"/>
        <v>10</v>
      </c>
      <c r="AQ33" s="50">
        <f t="shared" si="17"/>
        <v>10</v>
      </c>
      <c r="AR33" s="50">
        <f t="shared" si="2"/>
        <v>10</v>
      </c>
      <c r="AS33" s="50">
        <f t="shared" si="18"/>
        <v>10</v>
      </c>
      <c r="AT33" s="50">
        <f t="shared" si="18"/>
        <v>10</v>
      </c>
      <c r="AU33" s="50">
        <f t="shared" si="18"/>
        <v>10</v>
      </c>
      <c r="AV33" s="50">
        <f t="shared" si="18"/>
        <v>10</v>
      </c>
      <c r="AW33" s="50">
        <f t="shared" si="18"/>
        <v>10</v>
      </c>
      <c r="AX33" s="50">
        <f t="shared" si="18"/>
        <v>10</v>
      </c>
      <c r="AY33" s="50">
        <f t="shared" si="3"/>
        <v>10</v>
      </c>
      <c r="AZ33" s="50">
        <f t="shared" si="19"/>
        <v>10</v>
      </c>
      <c r="BA33" s="50">
        <f t="shared" si="19"/>
        <v>10</v>
      </c>
      <c r="BB33" s="50">
        <f t="shared" si="19"/>
        <v>10</v>
      </c>
      <c r="BC33" s="50">
        <f t="shared" si="4"/>
        <v>10</v>
      </c>
      <c r="BD33" s="38">
        <f t="shared" si="7"/>
        <v>50</v>
      </c>
      <c r="BE33" s="38" t="str">
        <f t="shared" si="8"/>
        <v>-</v>
      </c>
      <c r="BF33" s="38">
        <f t="shared" si="9"/>
        <v>50</v>
      </c>
      <c r="BG33" s="38" t="str">
        <f t="shared" si="10"/>
        <v>-</v>
      </c>
      <c r="BH33" s="38">
        <f t="shared" si="11"/>
        <v>50</v>
      </c>
      <c r="BI33" s="38" t="str">
        <f t="shared" si="12"/>
        <v>-</v>
      </c>
      <c r="BJ33" s="38">
        <f t="shared" si="13"/>
        <v>50</v>
      </c>
      <c r="BK33" s="38" t="str">
        <f t="shared" si="14"/>
        <v>-</v>
      </c>
      <c r="BL33" s="38">
        <f t="shared" si="15"/>
        <v>50</v>
      </c>
      <c r="BM33" s="38" t="str">
        <f t="shared" si="16"/>
        <v>-</v>
      </c>
    </row>
    <row r="34" spans="1:65" ht="18" customHeight="1" x14ac:dyDescent="0.4">
      <c r="A34" s="55" t="str">
        <f>นักเรียนประเมิน!A34</f>
        <v>28</v>
      </c>
      <c r="B34" s="45">
        <f>นักเรียนประเมิน!B34</f>
        <v>23018</v>
      </c>
      <c r="C34" s="49" t="str">
        <f>นักเรียนประเมิน!C34</f>
        <v>เด็กหญิง</v>
      </c>
      <c r="D34" s="47" t="str">
        <f>นักเรียนประเมิน!D34</f>
        <v>อลิสา</v>
      </c>
      <c r="E34" s="48" t="str">
        <f>นักเรียนประเมิน!E34</f>
        <v>แก้วกองนอก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>
        <f t="shared" si="5"/>
        <v>10</v>
      </c>
      <c r="AF34" s="50">
        <f t="shared" si="5"/>
        <v>10</v>
      </c>
      <c r="AG34" s="50">
        <f t="shared" si="5"/>
        <v>10</v>
      </c>
      <c r="AH34" s="50">
        <f t="shared" si="5"/>
        <v>10</v>
      </c>
      <c r="AI34" s="50">
        <f t="shared" si="5"/>
        <v>10</v>
      </c>
      <c r="AJ34" s="50">
        <f t="shared" si="5"/>
        <v>10</v>
      </c>
      <c r="AK34" s="50">
        <f t="shared" si="6"/>
        <v>10</v>
      </c>
      <c r="AL34" s="50">
        <f t="shared" si="20"/>
        <v>10</v>
      </c>
      <c r="AM34" s="50">
        <f t="shared" si="20"/>
        <v>10</v>
      </c>
      <c r="AN34" s="50">
        <f t="shared" si="20"/>
        <v>10</v>
      </c>
      <c r="AO34" s="50">
        <f t="shared" si="1"/>
        <v>10</v>
      </c>
      <c r="AP34" s="50">
        <f t="shared" si="17"/>
        <v>10</v>
      </c>
      <c r="AQ34" s="50">
        <f t="shared" si="17"/>
        <v>10</v>
      </c>
      <c r="AR34" s="50">
        <f t="shared" si="2"/>
        <v>10</v>
      </c>
      <c r="AS34" s="50">
        <f t="shared" si="18"/>
        <v>10</v>
      </c>
      <c r="AT34" s="50">
        <f t="shared" si="18"/>
        <v>10</v>
      </c>
      <c r="AU34" s="50">
        <f t="shared" si="18"/>
        <v>10</v>
      </c>
      <c r="AV34" s="50">
        <f t="shared" si="18"/>
        <v>10</v>
      </c>
      <c r="AW34" s="50">
        <f t="shared" si="18"/>
        <v>10</v>
      </c>
      <c r="AX34" s="50">
        <f t="shared" si="18"/>
        <v>10</v>
      </c>
      <c r="AY34" s="50">
        <f t="shared" si="3"/>
        <v>10</v>
      </c>
      <c r="AZ34" s="50">
        <f t="shared" si="19"/>
        <v>10</v>
      </c>
      <c r="BA34" s="50">
        <f t="shared" si="19"/>
        <v>10</v>
      </c>
      <c r="BB34" s="50">
        <f t="shared" si="19"/>
        <v>10</v>
      </c>
      <c r="BC34" s="50">
        <f t="shared" si="4"/>
        <v>10</v>
      </c>
      <c r="BD34" s="38">
        <f t="shared" si="7"/>
        <v>50</v>
      </c>
      <c r="BE34" s="38" t="str">
        <f t="shared" si="8"/>
        <v>-</v>
      </c>
      <c r="BF34" s="38">
        <f t="shared" si="9"/>
        <v>50</v>
      </c>
      <c r="BG34" s="38" t="str">
        <f t="shared" si="10"/>
        <v>-</v>
      </c>
      <c r="BH34" s="38">
        <f t="shared" si="11"/>
        <v>50</v>
      </c>
      <c r="BI34" s="38" t="str">
        <f t="shared" si="12"/>
        <v>-</v>
      </c>
      <c r="BJ34" s="38">
        <f t="shared" si="13"/>
        <v>50</v>
      </c>
      <c r="BK34" s="38" t="str">
        <f t="shared" si="14"/>
        <v>-</v>
      </c>
      <c r="BL34" s="38">
        <f t="shared" si="15"/>
        <v>50</v>
      </c>
      <c r="BM34" s="38" t="str">
        <f t="shared" si="16"/>
        <v>-</v>
      </c>
    </row>
    <row r="35" spans="1:65" ht="18" customHeight="1" x14ac:dyDescent="0.4">
      <c r="A35" s="55" t="str">
        <f>นักเรียนประเมิน!A35</f>
        <v>29</v>
      </c>
      <c r="B35" s="45">
        <f>นักเรียนประเมิน!B35</f>
        <v>23039</v>
      </c>
      <c r="C35" s="49" t="str">
        <f>นักเรียนประเมิน!C35</f>
        <v>เด็กหญิง</v>
      </c>
      <c r="D35" s="47" t="str">
        <f>นักเรียนประเมิน!D35</f>
        <v>ปนัดดา</v>
      </c>
      <c r="E35" s="48" t="str">
        <f>นักเรียนประเมิน!E35</f>
        <v>ชูแสง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>
        <f t="shared" si="5"/>
        <v>10</v>
      </c>
      <c r="AF35" s="50">
        <f t="shared" si="5"/>
        <v>10</v>
      </c>
      <c r="AG35" s="50">
        <f t="shared" si="5"/>
        <v>10</v>
      </c>
      <c r="AH35" s="50">
        <f t="shared" si="5"/>
        <v>10</v>
      </c>
      <c r="AI35" s="50">
        <f t="shared" si="5"/>
        <v>10</v>
      </c>
      <c r="AJ35" s="50">
        <f t="shared" si="5"/>
        <v>10</v>
      </c>
      <c r="AK35" s="50">
        <f t="shared" si="6"/>
        <v>10</v>
      </c>
      <c r="AL35" s="50">
        <f t="shared" si="20"/>
        <v>10</v>
      </c>
      <c r="AM35" s="50">
        <f t="shared" si="20"/>
        <v>10</v>
      </c>
      <c r="AN35" s="50">
        <f t="shared" si="20"/>
        <v>10</v>
      </c>
      <c r="AO35" s="50">
        <f t="shared" si="1"/>
        <v>10</v>
      </c>
      <c r="AP35" s="50">
        <f t="shared" si="17"/>
        <v>10</v>
      </c>
      <c r="AQ35" s="50">
        <f t="shared" si="17"/>
        <v>10</v>
      </c>
      <c r="AR35" s="50">
        <f t="shared" si="2"/>
        <v>10</v>
      </c>
      <c r="AS35" s="50">
        <f t="shared" si="18"/>
        <v>10</v>
      </c>
      <c r="AT35" s="50">
        <f t="shared" si="18"/>
        <v>10</v>
      </c>
      <c r="AU35" s="50">
        <f t="shared" si="18"/>
        <v>10</v>
      </c>
      <c r="AV35" s="50">
        <f t="shared" si="18"/>
        <v>10</v>
      </c>
      <c r="AW35" s="50">
        <f t="shared" si="18"/>
        <v>10</v>
      </c>
      <c r="AX35" s="50">
        <f t="shared" si="18"/>
        <v>10</v>
      </c>
      <c r="AY35" s="50">
        <f t="shared" si="3"/>
        <v>10</v>
      </c>
      <c r="AZ35" s="50">
        <f t="shared" si="19"/>
        <v>10</v>
      </c>
      <c r="BA35" s="50">
        <f t="shared" si="19"/>
        <v>10</v>
      </c>
      <c r="BB35" s="50">
        <f t="shared" si="19"/>
        <v>10</v>
      </c>
      <c r="BC35" s="50">
        <f t="shared" si="4"/>
        <v>10</v>
      </c>
      <c r="BD35" s="38">
        <f t="shared" si="7"/>
        <v>50</v>
      </c>
      <c r="BE35" s="38" t="str">
        <f t="shared" si="8"/>
        <v>-</v>
      </c>
      <c r="BF35" s="38">
        <f t="shared" si="9"/>
        <v>50</v>
      </c>
      <c r="BG35" s="38" t="str">
        <f t="shared" si="10"/>
        <v>-</v>
      </c>
      <c r="BH35" s="38">
        <f t="shared" si="11"/>
        <v>50</v>
      </c>
      <c r="BI35" s="38" t="str">
        <f t="shared" si="12"/>
        <v>-</v>
      </c>
      <c r="BJ35" s="38">
        <f t="shared" si="13"/>
        <v>50</v>
      </c>
      <c r="BK35" s="38" t="str">
        <f t="shared" si="14"/>
        <v>-</v>
      </c>
      <c r="BL35" s="38">
        <f t="shared" si="15"/>
        <v>50</v>
      </c>
      <c r="BM35" s="38" t="str">
        <f t="shared" si="16"/>
        <v>-</v>
      </c>
    </row>
    <row r="36" spans="1:65" ht="18" customHeight="1" x14ac:dyDescent="0.4">
      <c r="A36" s="55" t="str">
        <f>นักเรียนประเมิน!A36</f>
        <v>30</v>
      </c>
      <c r="B36" s="45">
        <f>นักเรียนประเมิน!B36</f>
        <v>0</v>
      </c>
      <c r="C36" s="49">
        <f>นักเรียนประเมิน!C36</f>
        <v>0</v>
      </c>
      <c r="D36" s="47">
        <f>นักเรียนประเมิน!D36</f>
        <v>0</v>
      </c>
      <c r="E36" s="48">
        <f>นักเรียนประเมิน!E36</f>
        <v>0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>
        <f t="shared" si="5"/>
        <v>10</v>
      </c>
      <c r="AF36" s="50">
        <f t="shared" si="5"/>
        <v>10</v>
      </c>
      <c r="AG36" s="50">
        <f t="shared" si="5"/>
        <v>10</v>
      </c>
      <c r="AH36" s="50">
        <f t="shared" si="5"/>
        <v>10</v>
      </c>
      <c r="AI36" s="50">
        <f t="shared" si="5"/>
        <v>10</v>
      </c>
      <c r="AJ36" s="50">
        <f t="shared" si="5"/>
        <v>10</v>
      </c>
      <c r="AK36" s="50">
        <f t="shared" si="6"/>
        <v>10</v>
      </c>
      <c r="AL36" s="50">
        <f t="shared" si="20"/>
        <v>10</v>
      </c>
      <c r="AM36" s="50">
        <f t="shared" si="20"/>
        <v>10</v>
      </c>
      <c r="AN36" s="50">
        <f t="shared" si="20"/>
        <v>10</v>
      </c>
      <c r="AO36" s="50">
        <f t="shared" si="1"/>
        <v>10</v>
      </c>
      <c r="AP36" s="50">
        <f t="shared" si="17"/>
        <v>10</v>
      </c>
      <c r="AQ36" s="50">
        <f t="shared" si="17"/>
        <v>10</v>
      </c>
      <c r="AR36" s="50">
        <f t="shared" si="2"/>
        <v>10</v>
      </c>
      <c r="AS36" s="50">
        <f t="shared" si="18"/>
        <v>10</v>
      </c>
      <c r="AT36" s="50">
        <f t="shared" si="18"/>
        <v>10</v>
      </c>
      <c r="AU36" s="50">
        <f t="shared" si="18"/>
        <v>10</v>
      </c>
      <c r="AV36" s="50">
        <f t="shared" si="18"/>
        <v>10</v>
      </c>
      <c r="AW36" s="50">
        <f t="shared" si="18"/>
        <v>10</v>
      </c>
      <c r="AX36" s="50">
        <f t="shared" si="18"/>
        <v>10</v>
      </c>
      <c r="AY36" s="50">
        <f t="shared" si="3"/>
        <v>10</v>
      </c>
      <c r="AZ36" s="50">
        <f t="shared" si="19"/>
        <v>10</v>
      </c>
      <c r="BA36" s="50">
        <f t="shared" si="19"/>
        <v>10</v>
      </c>
      <c r="BB36" s="50">
        <f t="shared" si="19"/>
        <v>10</v>
      </c>
      <c r="BC36" s="50">
        <f t="shared" si="4"/>
        <v>10</v>
      </c>
      <c r="BD36" s="38">
        <f t="shared" si="7"/>
        <v>50</v>
      </c>
      <c r="BE36" s="38" t="str">
        <f t="shared" si="8"/>
        <v>-</v>
      </c>
      <c r="BF36" s="38">
        <f t="shared" si="9"/>
        <v>50</v>
      </c>
      <c r="BG36" s="38" t="str">
        <f t="shared" si="10"/>
        <v>-</v>
      </c>
      <c r="BH36" s="38">
        <f t="shared" si="11"/>
        <v>50</v>
      </c>
      <c r="BI36" s="38" t="str">
        <f t="shared" si="12"/>
        <v>-</v>
      </c>
      <c r="BJ36" s="38">
        <f t="shared" si="13"/>
        <v>50</v>
      </c>
      <c r="BK36" s="38" t="str">
        <f t="shared" si="14"/>
        <v>-</v>
      </c>
      <c r="BL36" s="38">
        <f t="shared" si="15"/>
        <v>50</v>
      </c>
      <c r="BM36" s="38" t="str">
        <f t="shared" si="16"/>
        <v>-</v>
      </c>
    </row>
    <row r="37" spans="1:65" ht="18" customHeight="1" x14ac:dyDescent="0.4">
      <c r="A37" s="55" t="str">
        <f>นักเรียนประเมิน!A37</f>
        <v>31</v>
      </c>
      <c r="B37" s="45">
        <f>นักเรียนประเมิน!B37</f>
        <v>0</v>
      </c>
      <c r="C37" s="49">
        <f>นักเรียนประเมิน!C37</f>
        <v>0</v>
      </c>
      <c r="D37" s="47">
        <f>นักเรียนประเมิน!D37</f>
        <v>0</v>
      </c>
      <c r="E37" s="48">
        <f>นักเรียนประเมิน!E37</f>
        <v>0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>
        <f t="shared" si="5"/>
        <v>10</v>
      </c>
      <c r="AF37" s="50">
        <f t="shared" si="5"/>
        <v>10</v>
      </c>
      <c r="AG37" s="50">
        <f t="shared" si="5"/>
        <v>10</v>
      </c>
      <c r="AH37" s="50">
        <f t="shared" si="5"/>
        <v>10</v>
      </c>
      <c r="AI37" s="50">
        <f t="shared" si="5"/>
        <v>10</v>
      </c>
      <c r="AJ37" s="50">
        <f t="shared" si="5"/>
        <v>10</v>
      </c>
      <c r="AK37" s="50">
        <f t="shared" si="6"/>
        <v>10</v>
      </c>
      <c r="AL37" s="50">
        <f t="shared" si="20"/>
        <v>10</v>
      </c>
      <c r="AM37" s="50">
        <f t="shared" si="20"/>
        <v>10</v>
      </c>
      <c r="AN37" s="50">
        <f t="shared" si="20"/>
        <v>10</v>
      </c>
      <c r="AO37" s="50">
        <f t="shared" si="1"/>
        <v>10</v>
      </c>
      <c r="AP37" s="50">
        <f t="shared" si="17"/>
        <v>10</v>
      </c>
      <c r="AQ37" s="50">
        <f t="shared" si="17"/>
        <v>10</v>
      </c>
      <c r="AR37" s="50">
        <f t="shared" si="2"/>
        <v>10</v>
      </c>
      <c r="AS37" s="50">
        <f t="shared" si="18"/>
        <v>10</v>
      </c>
      <c r="AT37" s="50">
        <f t="shared" si="18"/>
        <v>10</v>
      </c>
      <c r="AU37" s="50">
        <f t="shared" si="18"/>
        <v>10</v>
      </c>
      <c r="AV37" s="50">
        <f t="shared" si="18"/>
        <v>10</v>
      </c>
      <c r="AW37" s="50">
        <f t="shared" si="18"/>
        <v>10</v>
      </c>
      <c r="AX37" s="50">
        <f t="shared" si="18"/>
        <v>10</v>
      </c>
      <c r="AY37" s="50">
        <f t="shared" si="3"/>
        <v>10</v>
      </c>
      <c r="AZ37" s="50">
        <f t="shared" si="19"/>
        <v>10</v>
      </c>
      <c r="BA37" s="50">
        <f t="shared" si="19"/>
        <v>10</v>
      </c>
      <c r="BB37" s="50">
        <f t="shared" si="19"/>
        <v>10</v>
      </c>
      <c r="BC37" s="50">
        <f t="shared" si="4"/>
        <v>10</v>
      </c>
      <c r="BD37" s="38">
        <f t="shared" si="7"/>
        <v>50</v>
      </c>
      <c r="BE37" s="38" t="str">
        <f t="shared" si="8"/>
        <v>-</v>
      </c>
      <c r="BF37" s="38">
        <f t="shared" si="9"/>
        <v>50</v>
      </c>
      <c r="BG37" s="38" t="str">
        <f t="shared" si="10"/>
        <v>-</v>
      </c>
      <c r="BH37" s="38">
        <f t="shared" si="11"/>
        <v>50</v>
      </c>
      <c r="BI37" s="38" t="str">
        <f t="shared" si="12"/>
        <v>-</v>
      </c>
      <c r="BJ37" s="38">
        <f t="shared" si="13"/>
        <v>50</v>
      </c>
      <c r="BK37" s="38" t="str">
        <f t="shared" si="14"/>
        <v>-</v>
      </c>
      <c r="BL37" s="38">
        <f t="shared" si="15"/>
        <v>50</v>
      </c>
      <c r="BM37" s="38" t="str">
        <f t="shared" si="16"/>
        <v>-</v>
      </c>
    </row>
    <row r="38" spans="1:65" ht="18" customHeight="1" x14ac:dyDescent="0.4">
      <c r="A38" s="55" t="str">
        <f>นักเรียนประเมิน!A38</f>
        <v>32</v>
      </c>
      <c r="B38" s="45">
        <f>นักเรียนประเมิน!B38</f>
        <v>0</v>
      </c>
      <c r="C38" s="49">
        <f>นักเรียนประเมิน!C38</f>
        <v>0</v>
      </c>
      <c r="D38" s="47">
        <f>นักเรียนประเมิน!D38</f>
        <v>0</v>
      </c>
      <c r="E38" s="48">
        <f>นักเรียนประเมิน!E38</f>
        <v>0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>
        <f t="shared" si="5"/>
        <v>10</v>
      </c>
      <c r="AF38" s="50">
        <f t="shared" si="5"/>
        <v>10</v>
      </c>
      <c r="AG38" s="50">
        <f t="shared" si="5"/>
        <v>10</v>
      </c>
      <c r="AH38" s="50">
        <f t="shared" si="5"/>
        <v>10</v>
      </c>
      <c r="AI38" s="50">
        <f t="shared" si="5"/>
        <v>10</v>
      </c>
      <c r="AJ38" s="50">
        <f t="shared" si="5"/>
        <v>10</v>
      </c>
      <c r="AK38" s="50">
        <f t="shared" si="6"/>
        <v>10</v>
      </c>
      <c r="AL38" s="50">
        <f t="shared" si="20"/>
        <v>10</v>
      </c>
      <c r="AM38" s="50">
        <f t="shared" si="20"/>
        <v>10</v>
      </c>
      <c r="AN38" s="50">
        <f t="shared" si="20"/>
        <v>10</v>
      </c>
      <c r="AO38" s="50">
        <f t="shared" si="1"/>
        <v>10</v>
      </c>
      <c r="AP38" s="50">
        <f t="shared" si="17"/>
        <v>10</v>
      </c>
      <c r="AQ38" s="50">
        <f t="shared" si="17"/>
        <v>10</v>
      </c>
      <c r="AR38" s="50">
        <f t="shared" si="2"/>
        <v>10</v>
      </c>
      <c r="AS38" s="50">
        <f t="shared" si="18"/>
        <v>10</v>
      </c>
      <c r="AT38" s="50">
        <f t="shared" si="18"/>
        <v>10</v>
      </c>
      <c r="AU38" s="50">
        <f t="shared" si="18"/>
        <v>10</v>
      </c>
      <c r="AV38" s="50">
        <f t="shared" si="18"/>
        <v>10</v>
      </c>
      <c r="AW38" s="50">
        <f t="shared" si="18"/>
        <v>10</v>
      </c>
      <c r="AX38" s="50">
        <f t="shared" si="18"/>
        <v>10</v>
      </c>
      <c r="AY38" s="50">
        <f t="shared" si="3"/>
        <v>10</v>
      </c>
      <c r="AZ38" s="50">
        <f t="shared" si="19"/>
        <v>10</v>
      </c>
      <c r="BA38" s="50">
        <f t="shared" si="19"/>
        <v>10</v>
      </c>
      <c r="BB38" s="50">
        <f t="shared" si="19"/>
        <v>10</v>
      </c>
      <c r="BC38" s="50">
        <f t="shared" si="4"/>
        <v>10</v>
      </c>
      <c r="BD38" s="38">
        <f t="shared" si="7"/>
        <v>50</v>
      </c>
      <c r="BE38" s="38" t="str">
        <f t="shared" si="8"/>
        <v>-</v>
      </c>
      <c r="BF38" s="38">
        <f t="shared" si="9"/>
        <v>50</v>
      </c>
      <c r="BG38" s="38" t="str">
        <f t="shared" si="10"/>
        <v>-</v>
      </c>
      <c r="BH38" s="38">
        <f t="shared" si="11"/>
        <v>50</v>
      </c>
      <c r="BI38" s="38" t="str">
        <f t="shared" si="12"/>
        <v>-</v>
      </c>
      <c r="BJ38" s="38">
        <f t="shared" si="13"/>
        <v>50</v>
      </c>
      <c r="BK38" s="38" t="str">
        <f t="shared" si="14"/>
        <v>-</v>
      </c>
      <c r="BL38" s="38">
        <f t="shared" si="15"/>
        <v>50</v>
      </c>
      <c r="BM38" s="38" t="str">
        <f t="shared" si="16"/>
        <v>-</v>
      </c>
    </row>
    <row r="39" spans="1:65" ht="18" customHeight="1" x14ac:dyDescent="0.4">
      <c r="A39" s="55" t="str">
        <f>นักเรียนประเมิน!A39</f>
        <v>33</v>
      </c>
      <c r="B39" s="45">
        <f>นักเรียนประเมิน!B39</f>
        <v>0</v>
      </c>
      <c r="C39" s="49">
        <f>นักเรียนประเมิน!C39</f>
        <v>0</v>
      </c>
      <c r="D39" s="47">
        <f>นักเรียนประเมิน!D39</f>
        <v>0</v>
      </c>
      <c r="E39" s="48">
        <f>นักเรียนประเมิน!E39</f>
        <v>0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>
        <f t="shared" si="5"/>
        <v>10</v>
      </c>
      <c r="AF39" s="50">
        <f t="shared" si="5"/>
        <v>10</v>
      </c>
      <c r="AG39" s="50">
        <f t="shared" si="5"/>
        <v>10</v>
      </c>
      <c r="AH39" s="50">
        <f t="shared" si="5"/>
        <v>10</v>
      </c>
      <c r="AI39" s="50">
        <f t="shared" si="5"/>
        <v>10</v>
      </c>
      <c r="AJ39" s="50">
        <f t="shared" si="5"/>
        <v>10</v>
      </c>
      <c r="AK39" s="50">
        <f t="shared" si="6"/>
        <v>10</v>
      </c>
      <c r="AL39" s="50">
        <f t="shared" si="20"/>
        <v>10</v>
      </c>
      <c r="AM39" s="50">
        <f t="shared" si="20"/>
        <v>10</v>
      </c>
      <c r="AN39" s="50">
        <f t="shared" si="20"/>
        <v>10</v>
      </c>
      <c r="AO39" s="50">
        <f t="shared" si="1"/>
        <v>10</v>
      </c>
      <c r="AP39" s="50">
        <f t="shared" si="17"/>
        <v>10</v>
      </c>
      <c r="AQ39" s="50">
        <f t="shared" si="17"/>
        <v>10</v>
      </c>
      <c r="AR39" s="50">
        <f t="shared" si="2"/>
        <v>10</v>
      </c>
      <c r="AS39" s="50">
        <f t="shared" si="18"/>
        <v>10</v>
      </c>
      <c r="AT39" s="50">
        <f t="shared" si="18"/>
        <v>10</v>
      </c>
      <c r="AU39" s="50">
        <f t="shared" si="18"/>
        <v>10</v>
      </c>
      <c r="AV39" s="50">
        <f t="shared" si="18"/>
        <v>10</v>
      </c>
      <c r="AW39" s="50">
        <f t="shared" si="18"/>
        <v>10</v>
      </c>
      <c r="AX39" s="50">
        <f t="shared" si="18"/>
        <v>10</v>
      </c>
      <c r="AY39" s="50">
        <f t="shared" si="3"/>
        <v>10</v>
      </c>
      <c r="AZ39" s="50">
        <f t="shared" si="19"/>
        <v>10</v>
      </c>
      <c r="BA39" s="50">
        <f t="shared" si="19"/>
        <v>10</v>
      </c>
      <c r="BB39" s="50">
        <f t="shared" si="19"/>
        <v>10</v>
      </c>
      <c r="BC39" s="50">
        <f t="shared" si="4"/>
        <v>10</v>
      </c>
      <c r="BD39" s="38">
        <f t="shared" si="7"/>
        <v>50</v>
      </c>
      <c r="BE39" s="38" t="str">
        <f t="shared" si="8"/>
        <v>-</v>
      </c>
      <c r="BF39" s="38">
        <f t="shared" si="9"/>
        <v>50</v>
      </c>
      <c r="BG39" s="38" t="str">
        <f t="shared" si="10"/>
        <v>-</v>
      </c>
      <c r="BH39" s="38">
        <f t="shared" si="11"/>
        <v>50</v>
      </c>
      <c r="BI39" s="38" t="str">
        <f t="shared" si="12"/>
        <v>-</v>
      </c>
      <c r="BJ39" s="38">
        <f t="shared" si="13"/>
        <v>50</v>
      </c>
      <c r="BK39" s="38" t="str">
        <f t="shared" si="14"/>
        <v>-</v>
      </c>
      <c r="BL39" s="38">
        <f t="shared" si="15"/>
        <v>50</v>
      </c>
      <c r="BM39" s="38" t="str">
        <f t="shared" si="16"/>
        <v>-</v>
      </c>
    </row>
    <row r="40" spans="1:65" ht="18" customHeight="1" x14ac:dyDescent="0.4">
      <c r="A40" s="55" t="str">
        <f>นักเรียนประเมิน!A40</f>
        <v>34</v>
      </c>
      <c r="B40" s="45">
        <f>นักเรียนประเมิน!B40</f>
        <v>0</v>
      </c>
      <c r="C40" s="49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>
        <f t="shared" si="5"/>
        <v>10</v>
      </c>
      <c r="AF40" s="50">
        <f t="shared" si="5"/>
        <v>10</v>
      </c>
      <c r="AG40" s="50">
        <f t="shared" si="5"/>
        <v>10</v>
      </c>
      <c r="AH40" s="50">
        <f t="shared" si="5"/>
        <v>10</v>
      </c>
      <c r="AI40" s="50">
        <f t="shared" si="5"/>
        <v>10</v>
      </c>
      <c r="AJ40" s="50">
        <f t="shared" si="5"/>
        <v>10</v>
      </c>
      <c r="AK40" s="50">
        <f t="shared" si="6"/>
        <v>10</v>
      </c>
      <c r="AL40" s="50">
        <f t="shared" si="20"/>
        <v>10</v>
      </c>
      <c r="AM40" s="50">
        <f t="shared" si="20"/>
        <v>10</v>
      </c>
      <c r="AN40" s="50">
        <f t="shared" si="20"/>
        <v>10</v>
      </c>
      <c r="AO40" s="50">
        <f t="shared" si="1"/>
        <v>10</v>
      </c>
      <c r="AP40" s="50">
        <f t="shared" si="17"/>
        <v>10</v>
      </c>
      <c r="AQ40" s="50">
        <f t="shared" si="17"/>
        <v>10</v>
      </c>
      <c r="AR40" s="50">
        <f t="shared" si="2"/>
        <v>10</v>
      </c>
      <c r="AS40" s="50">
        <f t="shared" si="18"/>
        <v>10</v>
      </c>
      <c r="AT40" s="50">
        <f t="shared" si="18"/>
        <v>10</v>
      </c>
      <c r="AU40" s="50">
        <f t="shared" si="18"/>
        <v>10</v>
      </c>
      <c r="AV40" s="50">
        <f t="shared" si="18"/>
        <v>10</v>
      </c>
      <c r="AW40" s="50">
        <f t="shared" si="18"/>
        <v>10</v>
      </c>
      <c r="AX40" s="50">
        <f t="shared" si="18"/>
        <v>10</v>
      </c>
      <c r="AY40" s="50">
        <f t="shared" si="3"/>
        <v>10</v>
      </c>
      <c r="AZ40" s="50">
        <f t="shared" si="19"/>
        <v>10</v>
      </c>
      <c r="BA40" s="50">
        <f t="shared" si="19"/>
        <v>10</v>
      </c>
      <c r="BB40" s="50">
        <f t="shared" si="19"/>
        <v>10</v>
      </c>
      <c r="BC40" s="50">
        <f t="shared" si="4"/>
        <v>10</v>
      </c>
      <c r="BD40" s="38">
        <f t="shared" si="7"/>
        <v>50</v>
      </c>
      <c r="BE40" s="38" t="str">
        <f t="shared" si="8"/>
        <v>-</v>
      </c>
      <c r="BF40" s="38">
        <f t="shared" si="9"/>
        <v>50</v>
      </c>
      <c r="BG40" s="38" t="str">
        <f t="shared" si="10"/>
        <v>-</v>
      </c>
      <c r="BH40" s="38">
        <f t="shared" si="11"/>
        <v>50</v>
      </c>
      <c r="BI40" s="38" t="str">
        <f t="shared" si="12"/>
        <v>-</v>
      </c>
      <c r="BJ40" s="38">
        <f t="shared" si="13"/>
        <v>50</v>
      </c>
      <c r="BK40" s="38" t="str">
        <f t="shared" si="14"/>
        <v>-</v>
      </c>
      <c r="BL40" s="38">
        <f t="shared" si="15"/>
        <v>50</v>
      </c>
      <c r="BM40" s="38" t="str">
        <f t="shared" si="16"/>
        <v>-</v>
      </c>
    </row>
    <row r="41" spans="1:65" ht="18" customHeight="1" x14ac:dyDescent="0.4">
      <c r="A41" s="55" t="str">
        <f>นักเรียนประเมิน!A41</f>
        <v>35</v>
      </c>
      <c r="B41" s="45">
        <f>นักเรียนประเมิน!B41</f>
        <v>0</v>
      </c>
      <c r="C41" s="49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>
        <f t="shared" si="5"/>
        <v>10</v>
      </c>
      <c r="AF41" s="50">
        <f t="shared" si="5"/>
        <v>10</v>
      </c>
      <c r="AG41" s="50">
        <f t="shared" si="5"/>
        <v>10</v>
      </c>
      <c r="AH41" s="50">
        <f t="shared" si="5"/>
        <v>10</v>
      </c>
      <c r="AI41" s="50">
        <f t="shared" si="5"/>
        <v>10</v>
      </c>
      <c r="AJ41" s="50">
        <f t="shared" si="5"/>
        <v>10</v>
      </c>
      <c r="AK41" s="50">
        <f t="shared" si="6"/>
        <v>10</v>
      </c>
      <c r="AL41" s="50">
        <f t="shared" si="20"/>
        <v>10</v>
      </c>
      <c r="AM41" s="50">
        <f t="shared" si="20"/>
        <v>10</v>
      </c>
      <c r="AN41" s="50">
        <f t="shared" si="20"/>
        <v>10</v>
      </c>
      <c r="AO41" s="50">
        <f t="shared" si="1"/>
        <v>10</v>
      </c>
      <c r="AP41" s="50">
        <f t="shared" si="17"/>
        <v>10</v>
      </c>
      <c r="AQ41" s="50">
        <f t="shared" si="17"/>
        <v>10</v>
      </c>
      <c r="AR41" s="50">
        <f t="shared" si="2"/>
        <v>10</v>
      </c>
      <c r="AS41" s="50">
        <f t="shared" si="18"/>
        <v>10</v>
      </c>
      <c r="AT41" s="50">
        <f t="shared" si="18"/>
        <v>10</v>
      </c>
      <c r="AU41" s="50">
        <f t="shared" si="18"/>
        <v>10</v>
      </c>
      <c r="AV41" s="50">
        <f t="shared" si="18"/>
        <v>10</v>
      </c>
      <c r="AW41" s="50">
        <f t="shared" si="18"/>
        <v>10</v>
      </c>
      <c r="AX41" s="50">
        <f t="shared" si="18"/>
        <v>10</v>
      </c>
      <c r="AY41" s="50">
        <f t="shared" si="3"/>
        <v>10</v>
      </c>
      <c r="AZ41" s="50">
        <f t="shared" si="19"/>
        <v>10</v>
      </c>
      <c r="BA41" s="50">
        <f t="shared" si="19"/>
        <v>10</v>
      </c>
      <c r="BB41" s="50">
        <f t="shared" si="19"/>
        <v>10</v>
      </c>
      <c r="BC41" s="50">
        <f t="shared" si="4"/>
        <v>10</v>
      </c>
      <c r="BD41" s="38">
        <f t="shared" si="7"/>
        <v>50</v>
      </c>
      <c r="BE41" s="38" t="str">
        <f t="shared" si="8"/>
        <v>-</v>
      </c>
      <c r="BF41" s="38">
        <f t="shared" si="9"/>
        <v>50</v>
      </c>
      <c r="BG41" s="38" t="str">
        <f t="shared" si="10"/>
        <v>-</v>
      </c>
      <c r="BH41" s="38">
        <f t="shared" si="11"/>
        <v>50</v>
      </c>
      <c r="BI41" s="38" t="str">
        <f t="shared" si="12"/>
        <v>-</v>
      </c>
      <c r="BJ41" s="38">
        <f t="shared" si="13"/>
        <v>50</v>
      </c>
      <c r="BK41" s="38" t="str">
        <f t="shared" si="14"/>
        <v>-</v>
      </c>
      <c r="BL41" s="38">
        <f t="shared" si="15"/>
        <v>50</v>
      </c>
      <c r="BM41" s="38" t="str">
        <f t="shared" si="16"/>
        <v>-</v>
      </c>
    </row>
    <row r="42" spans="1:65" ht="18" customHeight="1" x14ac:dyDescent="0.4">
      <c r="A42" s="55" t="str">
        <f>นักเรียนประเมิน!A42</f>
        <v>36</v>
      </c>
      <c r="B42" s="45">
        <f>นักเรียนประเมิน!B42</f>
        <v>0</v>
      </c>
      <c r="C42" s="49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>
        <f t="shared" si="5"/>
        <v>10</v>
      </c>
      <c r="AF42" s="50">
        <f t="shared" si="5"/>
        <v>10</v>
      </c>
      <c r="AG42" s="50">
        <f t="shared" si="5"/>
        <v>10</v>
      </c>
      <c r="AH42" s="50">
        <f t="shared" si="5"/>
        <v>10</v>
      </c>
      <c r="AI42" s="50">
        <f t="shared" si="5"/>
        <v>10</v>
      </c>
      <c r="AJ42" s="50">
        <f t="shared" si="5"/>
        <v>10</v>
      </c>
      <c r="AK42" s="50">
        <f t="shared" si="6"/>
        <v>10</v>
      </c>
      <c r="AL42" s="50">
        <f t="shared" si="20"/>
        <v>10</v>
      </c>
      <c r="AM42" s="50">
        <f t="shared" si="20"/>
        <v>10</v>
      </c>
      <c r="AN42" s="50">
        <f t="shared" si="20"/>
        <v>10</v>
      </c>
      <c r="AO42" s="50">
        <f t="shared" si="1"/>
        <v>10</v>
      </c>
      <c r="AP42" s="50">
        <f t="shared" si="17"/>
        <v>10</v>
      </c>
      <c r="AQ42" s="50">
        <f t="shared" si="17"/>
        <v>10</v>
      </c>
      <c r="AR42" s="50">
        <f t="shared" si="2"/>
        <v>10</v>
      </c>
      <c r="AS42" s="50">
        <f t="shared" si="18"/>
        <v>10</v>
      </c>
      <c r="AT42" s="50">
        <f t="shared" si="18"/>
        <v>10</v>
      </c>
      <c r="AU42" s="50">
        <f t="shared" si="18"/>
        <v>10</v>
      </c>
      <c r="AV42" s="50">
        <f t="shared" si="18"/>
        <v>10</v>
      </c>
      <c r="AW42" s="50">
        <f t="shared" si="18"/>
        <v>10</v>
      </c>
      <c r="AX42" s="50">
        <f t="shared" si="18"/>
        <v>10</v>
      </c>
      <c r="AY42" s="50">
        <f t="shared" si="3"/>
        <v>10</v>
      </c>
      <c r="AZ42" s="50">
        <f t="shared" si="19"/>
        <v>10</v>
      </c>
      <c r="BA42" s="50">
        <f t="shared" si="19"/>
        <v>10</v>
      </c>
      <c r="BB42" s="50">
        <f t="shared" si="19"/>
        <v>10</v>
      </c>
      <c r="BC42" s="50">
        <f t="shared" si="4"/>
        <v>10</v>
      </c>
      <c r="BD42" s="38">
        <f t="shared" si="7"/>
        <v>50</v>
      </c>
      <c r="BE42" s="38" t="str">
        <f t="shared" si="8"/>
        <v>-</v>
      </c>
      <c r="BF42" s="38">
        <f t="shared" si="9"/>
        <v>50</v>
      </c>
      <c r="BG42" s="38" t="str">
        <f t="shared" si="10"/>
        <v>-</v>
      </c>
      <c r="BH42" s="38">
        <f t="shared" si="11"/>
        <v>50</v>
      </c>
      <c r="BI42" s="38" t="str">
        <f t="shared" si="12"/>
        <v>-</v>
      </c>
      <c r="BJ42" s="38">
        <f t="shared" si="13"/>
        <v>50</v>
      </c>
      <c r="BK42" s="38" t="str">
        <f t="shared" si="14"/>
        <v>-</v>
      </c>
      <c r="BL42" s="38">
        <f t="shared" si="15"/>
        <v>50</v>
      </c>
      <c r="BM42" s="38" t="str">
        <f t="shared" si="16"/>
        <v>-</v>
      </c>
    </row>
    <row r="43" spans="1:65" ht="18" customHeight="1" x14ac:dyDescent="0.4">
      <c r="A43" s="55" t="str">
        <f>นักเรียนประเมิน!A43</f>
        <v>37</v>
      </c>
      <c r="B43" s="45">
        <f>นักเรียนประเมิน!B43</f>
        <v>0</v>
      </c>
      <c r="C43" s="49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>
        <f t="shared" si="5"/>
        <v>10</v>
      </c>
      <c r="AF43" s="50">
        <f t="shared" si="5"/>
        <v>10</v>
      </c>
      <c r="AG43" s="50">
        <f t="shared" si="5"/>
        <v>10</v>
      </c>
      <c r="AH43" s="50">
        <f t="shared" si="5"/>
        <v>10</v>
      </c>
      <c r="AI43" s="50">
        <f t="shared" si="5"/>
        <v>10</v>
      </c>
      <c r="AJ43" s="50">
        <f t="shared" si="5"/>
        <v>10</v>
      </c>
      <c r="AK43" s="50">
        <f t="shared" si="6"/>
        <v>10</v>
      </c>
      <c r="AL43" s="50">
        <f t="shared" si="20"/>
        <v>10</v>
      </c>
      <c r="AM43" s="50">
        <f t="shared" si="20"/>
        <v>10</v>
      </c>
      <c r="AN43" s="50">
        <f t="shared" si="20"/>
        <v>10</v>
      </c>
      <c r="AO43" s="50">
        <f t="shared" si="1"/>
        <v>10</v>
      </c>
      <c r="AP43" s="50">
        <f t="shared" si="17"/>
        <v>10</v>
      </c>
      <c r="AQ43" s="50">
        <f t="shared" si="17"/>
        <v>10</v>
      </c>
      <c r="AR43" s="50">
        <f t="shared" si="2"/>
        <v>10</v>
      </c>
      <c r="AS43" s="50">
        <f t="shared" si="18"/>
        <v>10</v>
      </c>
      <c r="AT43" s="50">
        <f t="shared" si="18"/>
        <v>10</v>
      </c>
      <c r="AU43" s="50">
        <f t="shared" si="18"/>
        <v>10</v>
      </c>
      <c r="AV43" s="50">
        <f t="shared" si="18"/>
        <v>10</v>
      </c>
      <c r="AW43" s="50">
        <f t="shared" si="18"/>
        <v>10</v>
      </c>
      <c r="AX43" s="50">
        <f t="shared" si="18"/>
        <v>10</v>
      </c>
      <c r="AY43" s="50">
        <f t="shared" si="3"/>
        <v>10</v>
      </c>
      <c r="AZ43" s="50">
        <f t="shared" si="19"/>
        <v>10</v>
      </c>
      <c r="BA43" s="50">
        <f t="shared" si="19"/>
        <v>10</v>
      </c>
      <c r="BB43" s="50">
        <f t="shared" si="19"/>
        <v>10</v>
      </c>
      <c r="BC43" s="50">
        <f t="shared" si="4"/>
        <v>10</v>
      </c>
      <c r="BD43" s="38">
        <f t="shared" si="7"/>
        <v>50</v>
      </c>
      <c r="BE43" s="38" t="str">
        <f t="shared" si="8"/>
        <v>-</v>
      </c>
      <c r="BF43" s="38">
        <f t="shared" si="9"/>
        <v>50</v>
      </c>
      <c r="BG43" s="38" t="str">
        <f t="shared" si="10"/>
        <v>-</v>
      </c>
      <c r="BH43" s="38">
        <f t="shared" si="11"/>
        <v>50</v>
      </c>
      <c r="BI43" s="38" t="str">
        <f t="shared" si="12"/>
        <v>-</v>
      </c>
      <c r="BJ43" s="38">
        <f t="shared" si="13"/>
        <v>50</v>
      </c>
      <c r="BK43" s="38" t="str">
        <f t="shared" si="14"/>
        <v>-</v>
      </c>
      <c r="BL43" s="38">
        <f t="shared" si="15"/>
        <v>50</v>
      </c>
      <c r="BM43" s="38" t="str">
        <f t="shared" si="16"/>
        <v>-</v>
      </c>
    </row>
    <row r="44" spans="1:65" ht="18" customHeight="1" x14ac:dyDescent="0.4">
      <c r="A44" s="55" t="str">
        <f>นักเรียนประเมิน!A44</f>
        <v>38</v>
      </c>
      <c r="B44" s="45">
        <f>นักเรียนประเมิน!B44</f>
        <v>0</v>
      </c>
      <c r="C44" s="49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>
        <f t="shared" si="5"/>
        <v>10</v>
      </c>
      <c r="AF44" s="50">
        <f t="shared" si="5"/>
        <v>10</v>
      </c>
      <c r="AG44" s="50">
        <f t="shared" si="5"/>
        <v>10</v>
      </c>
      <c r="AH44" s="50">
        <f t="shared" si="5"/>
        <v>10</v>
      </c>
      <c r="AI44" s="50">
        <f t="shared" si="5"/>
        <v>10</v>
      </c>
      <c r="AJ44" s="50">
        <f t="shared" si="5"/>
        <v>10</v>
      </c>
      <c r="AK44" s="50">
        <f t="shared" si="6"/>
        <v>10</v>
      </c>
      <c r="AL44" s="50">
        <f t="shared" si="20"/>
        <v>10</v>
      </c>
      <c r="AM44" s="50">
        <f t="shared" si="20"/>
        <v>10</v>
      </c>
      <c r="AN44" s="50">
        <f t="shared" si="20"/>
        <v>10</v>
      </c>
      <c r="AO44" s="50">
        <f t="shared" si="1"/>
        <v>10</v>
      </c>
      <c r="AP44" s="50">
        <f t="shared" si="17"/>
        <v>10</v>
      </c>
      <c r="AQ44" s="50">
        <f t="shared" si="17"/>
        <v>10</v>
      </c>
      <c r="AR44" s="50">
        <f t="shared" si="2"/>
        <v>10</v>
      </c>
      <c r="AS44" s="50">
        <f t="shared" si="18"/>
        <v>10</v>
      </c>
      <c r="AT44" s="50">
        <f t="shared" si="18"/>
        <v>10</v>
      </c>
      <c r="AU44" s="50">
        <f t="shared" si="18"/>
        <v>10</v>
      </c>
      <c r="AV44" s="50">
        <f t="shared" si="18"/>
        <v>10</v>
      </c>
      <c r="AW44" s="50">
        <f t="shared" si="18"/>
        <v>10</v>
      </c>
      <c r="AX44" s="50">
        <f t="shared" si="18"/>
        <v>10</v>
      </c>
      <c r="AY44" s="50">
        <f t="shared" si="3"/>
        <v>10</v>
      </c>
      <c r="AZ44" s="50">
        <f t="shared" si="19"/>
        <v>10</v>
      </c>
      <c r="BA44" s="50">
        <f t="shared" si="19"/>
        <v>10</v>
      </c>
      <c r="BB44" s="50">
        <f t="shared" si="19"/>
        <v>10</v>
      </c>
      <c r="BC44" s="50">
        <f t="shared" si="4"/>
        <v>10</v>
      </c>
      <c r="BD44" s="38">
        <f t="shared" si="7"/>
        <v>50</v>
      </c>
      <c r="BE44" s="38" t="str">
        <f t="shared" si="8"/>
        <v>-</v>
      </c>
      <c r="BF44" s="38">
        <f t="shared" si="9"/>
        <v>50</v>
      </c>
      <c r="BG44" s="38" t="str">
        <f t="shared" si="10"/>
        <v>-</v>
      </c>
      <c r="BH44" s="38">
        <f t="shared" si="11"/>
        <v>50</v>
      </c>
      <c r="BI44" s="38" t="str">
        <f t="shared" si="12"/>
        <v>-</v>
      </c>
      <c r="BJ44" s="38">
        <f t="shared" si="13"/>
        <v>50</v>
      </c>
      <c r="BK44" s="38" t="str">
        <f t="shared" si="14"/>
        <v>-</v>
      </c>
      <c r="BL44" s="38">
        <f t="shared" si="15"/>
        <v>50</v>
      </c>
      <c r="BM44" s="38" t="str">
        <f t="shared" si="16"/>
        <v>-</v>
      </c>
    </row>
    <row r="45" spans="1:65" ht="18" customHeight="1" x14ac:dyDescent="0.4">
      <c r="A45" s="55" t="str">
        <f>นักเรียนประเมิน!A45</f>
        <v>39</v>
      </c>
      <c r="B45" s="45">
        <f>นักเรียนประเมิน!B45</f>
        <v>0</v>
      </c>
      <c r="C45" s="49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>
        <f t="shared" si="5"/>
        <v>10</v>
      </c>
      <c r="AF45" s="50">
        <f t="shared" si="5"/>
        <v>10</v>
      </c>
      <c r="AG45" s="50">
        <f t="shared" si="5"/>
        <v>10</v>
      </c>
      <c r="AH45" s="50">
        <f t="shared" si="5"/>
        <v>10</v>
      </c>
      <c r="AI45" s="50">
        <f t="shared" si="5"/>
        <v>10</v>
      </c>
      <c r="AJ45" s="50">
        <f t="shared" si="5"/>
        <v>10</v>
      </c>
      <c r="AK45" s="50">
        <f t="shared" si="6"/>
        <v>10</v>
      </c>
      <c r="AL45" s="50">
        <f t="shared" si="20"/>
        <v>10</v>
      </c>
      <c r="AM45" s="50">
        <f t="shared" si="20"/>
        <v>10</v>
      </c>
      <c r="AN45" s="50">
        <f t="shared" si="20"/>
        <v>10</v>
      </c>
      <c r="AO45" s="50">
        <f t="shared" si="1"/>
        <v>10</v>
      </c>
      <c r="AP45" s="50">
        <f t="shared" si="17"/>
        <v>10</v>
      </c>
      <c r="AQ45" s="50">
        <f t="shared" si="17"/>
        <v>10</v>
      </c>
      <c r="AR45" s="50">
        <f t="shared" si="2"/>
        <v>10</v>
      </c>
      <c r="AS45" s="50">
        <f t="shared" si="18"/>
        <v>10</v>
      </c>
      <c r="AT45" s="50">
        <f t="shared" si="18"/>
        <v>10</v>
      </c>
      <c r="AU45" s="50">
        <f t="shared" si="18"/>
        <v>10</v>
      </c>
      <c r="AV45" s="50">
        <f t="shared" si="18"/>
        <v>10</v>
      </c>
      <c r="AW45" s="50">
        <f t="shared" si="18"/>
        <v>10</v>
      </c>
      <c r="AX45" s="50">
        <f t="shared" si="18"/>
        <v>10</v>
      </c>
      <c r="AY45" s="50">
        <f t="shared" si="3"/>
        <v>10</v>
      </c>
      <c r="AZ45" s="50">
        <f t="shared" si="19"/>
        <v>10</v>
      </c>
      <c r="BA45" s="50">
        <f t="shared" si="19"/>
        <v>10</v>
      </c>
      <c r="BB45" s="50">
        <f t="shared" si="19"/>
        <v>10</v>
      </c>
      <c r="BC45" s="50">
        <f t="shared" si="4"/>
        <v>10</v>
      </c>
      <c r="BD45" s="38">
        <f t="shared" si="7"/>
        <v>50</v>
      </c>
      <c r="BE45" s="38" t="str">
        <f t="shared" si="8"/>
        <v>-</v>
      </c>
      <c r="BF45" s="38">
        <f t="shared" si="9"/>
        <v>50</v>
      </c>
      <c r="BG45" s="38" t="str">
        <f t="shared" si="10"/>
        <v>-</v>
      </c>
      <c r="BH45" s="38">
        <f t="shared" si="11"/>
        <v>50</v>
      </c>
      <c r="BI45" s="38" t="str">
        <f t="shared" si="12"/>
        <v>-</v>
      </c>
      <c r="BJ45" s="38">
        <f t="shared" si="13"/>
        <v>50</v>
      </c>
      <c r="BK45" s="38" t="str">
        <f t="shared" si="14"/>
        <v>-</v>
      </c>
      <c r="BL45" s="38">
        <f t="shared" si="15"/>
        <v>50</v>
      </c>
      <c r="BM45" s="38" t="str">
        <f t="shared" si="16"/>
        <v>-</v>
      </c>
    </row>
    <row r="46" spans="1:65" ht="18" customHeight="1" x14ac:dyDescent="0.4">
      <c r="A46" s="55" t="str">
        <f>นักเรียนประเมิน!A46</f>
        <v>40</v>
      </c>
      <c r="B46" s="45">
        <f>นักเรียนประเมิน!B46</f>
        <v>0</v>
      </c>
      <c r="C46" s="49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>
        <f t="shared" si="5"/>
        <v>10</v>
      </c>
      <c r="AF46" s="50">
        <f t="shared" si="5"/>
        <v>10</v>
      </c>
      <c r="AG46" s="50">
        <f t="shared" si="5"/>
        <v>10</v>
      </c>
      <c r="AH46" s="50">
        <f t="shared" si="5"/>
        <v>10</v>
      </c>
      <c r="AI46" s="50">
        <f t="shared" si="5"/>
        <v>10</v>
      </c>
      <c r="AJ46" s="50">
        <f t="shared" si="5"/>
        <v>10</v>
      </c>
      <c r="AK46" s="50">
        <f t="shared" si="6"/>
        <v>10</v>
      </c>
      <c r="AL46" s="50">
        <f t="shared" si="20"/>
        <v>10</v>
      </c>
      <c r="AM46" s="50">
        <f t="shared" si="20"/>
        <v>10</v>
      </c>
      <c r="AN46" s="50">
        <f t="shared" si="20"/>
        <v>10</v>
      </c>
      <c r="AO46" s="50">
        <f t="shared" si="1"/>
        <v>10</v>
      </c>
      <c r="AP46" s="50">
        <f t="shared" si="17"/>
        <v>10</v>
      </c>
      <c r="AQ46" s="50">
        <f t="shared" si="17"/>
        <v>10</v>
      </c>
      <c r="AR46" s="50">
        <f t="shared" si="2"/>
        <v>10</v>
      </c>
      <c r="AS46" s="50">
        <f t="shared" si="18"/>
        <v>10</v>
      </c>
      <c r="AT46" s="50">
        <f t="shared" si="18"/>
        <v>10</v>
      </c>
      <c r="AU46" s="50">
        <f t="shared" si="18"/>
        <v>10</v>
      </c>
      <c r="AV46" s="50">
        <f t="shared" si="18"/>
        <v>10</v>
      </c>
      <c r="AW46" s="50">
        <f t="shared" si="18"/>
        <v>10</v>
      </c>
      <c r="AX46" s="50">
        <f t="shared" si="18"/>
        <v>10</v>
      </c>
      <c r="AY46" s="50">
        <f t="shared" si="3"/>
        <v>10</v>
      </c>
      <c r="AZ46" s="50">
        <f t="shared" si="19"/>
        <v>10</v>
      </c>
      <c r="BA46" s="50">
        <f t="shared" si="19"/>
        <v>10</v>
      </c>
      <c r="BB46" s="50">
        <f t="shared" si="19"/>
        <v>10</v>
      </c>
      <c r="BC46" s="50">
        <f t="shared" si="4"/>
        <v>10</v>
      </c>
      <c r="BD46" s="38">
        <f t="shared" si="7"/>
        <v>50</v>
      </c>
      <c r="BE46" s="38" t="str">
        <f t="shared" si="8"/>
        <v>-</v>
      </c>
      <c r="BF46" s="38">
        <f t="shared" si="9"/>
        <v>50</v>
      </c>
      <c r="BG46" s="38" t="str">
        <f t="shared" si="10"/>
        <v>-</v>
      </c>
      <c r="BH46" s="38">
        <f t="shared" si="11"/>
        <v>50</v>
      </c>
      <c r="BI46" s="38" t="str">
        <f t="shared" si="12"/>
        <v>-</v>
      </c>
      <c r="BJ46" s="38">
        <f t="shared" si="13"/>
        <v>50</v>
      </c>
      <c r="BK46" s="38" t="str">
        <f t="shared" si="14"/>
        <v>-</v>
      </c>
      <c r="BL46" s="38">
        <f t="shared" si="15"/>
        <v>50</v>
      </c>
      <c r="BM46" s="38" t="str">
        <f t="shared" si="16"/>
        <v>-</v>
      </c>
    </row>
    <row r="47" spans="1:65" ht="18" customHeight="1" x14ac:dyDescent="0.4">
      <c r="A47" s="55" t="str">
        <f>นักเรียนประเมิน!A47</f>
        <v>41</v>
      </c>
      <c r="B47" s="45">
        <f>นักเรียนประเมิน!B47</f>
        <v>0</v>
      </c>
      <c r="C47" s="49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>
        <f t="shared" si="5"/>
        <v>10</v>
      </c>
      <c r="AF47" s="50">
        <f t="shared" si="5"/>
        <v>10</v>
      </c>
      <c r="AG47" s="50">
        <f t="shared" si="5"/>
        <v>10</v>
      </c>
      <c r="AH47" s="50">
        <f t="shared" si="5"/>
        <v>10</v>
      </c>
      <c r="AI47" s="50">
        <f t="shared" si="5"/>
        <v>10</v>
      </c>
      <c r="AJ47" s="50">
        <f t="shared" si="5"/>
        <v>10</v>
      </c>
      <c r="AK47" s="50">
        <f t="shared" si="6"/>
        <v>10</v>
      </c>
      <c r="AL47" s="50">
        <f t="shared" si="20"/>
        <v>10</v>
      </c>
      <c r="AM47" s="50">
        <f t="shared" si="20"/>
        <v>10</v>
      </c>
      <c r="AN47" s="50">
        <f t="shared" si="20"/>
        <v>10</v>
      </c>
      <c r="AO47" s="50">
        <f t="shared" si="1"/>
        <v>10</v>
      </c>
      <c r="AP47" s="50">
        <f t="shared" si="17"/>
        <v>10</v>
      </c>
      <c r="AQ47" s="50">
        <f t="shared" si="17"/>
        <v>10</v>
      </c>
      <c r="AR47" s="50">
        <f t="shared" si="2"/>
        <v>10</v>
      </c>
      <c r="AS47" s="50">
        <f t="shared" si="18"/>
        <v>10</v>
      </c>
      <c r="AT47" s="50">
        <f t="shared" si="18"/>
        <v>10</v>
      </c>
      <c r="AU47" s="50">
        <f t="shared" si="18"/>
        <v>10</v>
      </c>
      <c r="AV47" s="50">
        <f t="shared" si="18"/>
        <v>10</v>
      </c>
      <c r="AW47" s="50">
        <f t="shared" si="18"/>
        <v>10</v>
      </c>
      <c r="AX47" s="50">
        <f t="shared" si="18"/>
        <v>10</v>
      </c>
      <c r="AY47" s="50">
        <f t="shared" si="3"/>
        <v>10</v>
      </c>
      <c r="AZ47" s="50">
        <f t="shared" si="19"/>
        <v>10</v>
      </c>
      <c r="BA47" s="50">
        <f t="shared" si="19"/>
        <v>10</v>
      </c>
      <c r="BB47" s="50">
        <f t="shared" si="19"/>
        <v>10</v>
      </c>
      <c r="BC47" s="50">
        <f t="shared" si="4"/>
        <v>10</v>
      </c>
      <c r="BD47" s="38">
        <f t="shared" si="7"/>
        <v>50</v>
      </c>
      <c r="BE47" s="38" t="str">
        <f t="shared" si="8"/>
        <v>-</v>
      </c>
      <c r="BF47" s="38">
        <f t="shared" si="9"/>
        <v>50</v>
      </c>
      <c r="BG47" s="38" t="str">
        <f t="shared" si="10"/>
        <v>-</v>
      </c>
      <c r="BH47" s="38">
        <f t="shared" si="11"/>
        <v>50</v>
      </c>
      <c r="BI47" s="38" t="str">
        <f t="shared" si="12"/>
        <v>-</v>
      </c>
      <c r="BJ47" s="38">
        <f t="shared" si="13"/>
        <v>50</v>
      </c>
      <c r="BK47" s="38" t="str">
        <f t="shared" si="14"/>
        <v>-</v>
      </c>
      <c r="BL47" s="38">
        <f t="shared" si="15"/>
        <v>50</v>
      </c>
      <c r="BM47" s="38" t="str">
        <f t="shared" si="16"/>
        <v>-</v>
      </c>
    </row>
    <row r="48" spans="1:65" ht="18" customHeight="1" x14ac:dyDescent="0.4">
      <c r="A48" s="55" t="str">
        <f>นักเรียนประเมิน!A48</f>
        <v>42</v>
      </c>
      <c r="B48" s="45">
        <f>นักเรียนประเมิน!B48</f>
        <v>0</v>
      </c>
      <c r="C48" s="49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>
        <f t="shared" si="5"/>
        <v>10</v>
      </c>
      <c r="AF48" s="50">
        <f t="shared" si="5"/>
        <v>10</v>
      </c>
      <c r="AG48" s="50">
        <f t="shared" si="5"/>
        <v>10</v>
      </c>
      <c r="AH48" s="50">
        <f t="shared" si="5"/>
        <v>10</v>
      </c>
      <c r="AI48" s="50">
        <f t="shared" si="5"/>
        <v>10</v>
      </c>
      <c r="AJ48" s="50">
        <f t="shared" si="5"/>
        <v>10</v>
      </c>
      <c r="AK48" s="50">
        <f t="shared" si="6"/>
        <v>10</v>
      </c>
      <c r="AL48" s="50">
        <f t="shared" si="20"/>
        <v>10</v>
      </c>
      <c r="AM48" s="50">
        <f t="shared" si="20"/>
        <v>10</v>
      </c>
      <c r="AN48" s="50">
        <f t="shared" si="20"/>
        <v>10</v>
      </c>
      <c r="AO48" s="50">
        <f t="shared" si="1"/>
        <v>10</v>
      </c>
      <c r="AP48" s="50">
        <f t="shared" si="17"/>
        <v>10</v>
      </c>
      <c r="AQ48" s="50">
        <f t="shared" si="17"/>
        <v>10</v>
      </c>
      <c r="AR48" s="50">
        <f t="shared" si="2"/>
        <v>10</v>
      </c>
      <c r="AS48" s="50">
        <f t="shared" si="18"/>
        <v>10</v>
      </c>
      <c r="AT48" s="50">
        <f t="shared" si="18"/>
        <v>10</v>
      </c>
      <c r="AU48" s="50">
        <f t="shared" si="18"/>
        <v>10</v>
      </c>
      <c r="AV48" s="50">
        <f t="shared" si="18"/>
        <v>10</v>
      </c>
      <c r="AW48" s="50">
        <f t="shared" si="18"/>
        <v>10</v>
      </c>
      <c r="AX48" s="50">
        <f t="shared" si="18"/>
        <v>10</v>
      </c>
      <c r="AY48" s="50">
        <f t="shared" si="3"/>
        <v>10</v>
      </c>
      <c r="AZ48" s="50">
        <f t="shared" si="19"/>
        <v>10</v>
      </c>
      <c r="BA48" s="50">
        <f t="shared" si="19"/>
        <v>10</v>
      </c>
      <c r="BB48" s="50">
        <f t="shared" si="19"/>
        <v>10</v>
      </c>
      <c r="BC48" s="50">
        <f t="shared" si="4"/>
        <v>10</v>
      </c>
      <c r="BD48" s="38">
        <f t="shared" si="7"/>
        <v>50</v>
      </c>
      <c r="BE48" s="38" t="str">
        <f t="shared" si="8"/>
        <v>-</v>
      </c>
      <c r="BF48" s="38">
        <f t="shared" si="9"/>
        <v>50</v>
      </c>
      <c r="BG48" s="38" t="str">
        <f t="shared" si="10"/>
        <v>-</v>
      </c>
      <c r="BH48" s="38">
        <f t="shared" si="11"/>
        <v>50</v>
      </c>
      <c r="BI48" s="38" t="str">
        <f t="shared" si="12"/>
        <v>-</v>
      </c>
      <c r="BJ48" s="38">
        <f t="shared" si="13"/>
        <v>50</v>
      </c>
      <c r="BK48" s="38" t="str">
        <f t="shared" si="14"/>
        <v>-</v>
      </c>
      <c r="BL48" s="38">
        <f t="shared" si="15"/>
        <v>50</v>
      </c>
      <c r="BM48" s="38" t="str">
        <f t="shared" si="16"/>
        <v>-</v>
      </c>
    </row>
    <row r="49" spans="1:65" ht="18" customHeight="1" x14ac:dyDescent="0.4">
      <c r="A49" s="55" t="str">
        <f>นักเรียนประเมิน!A49</f>
        <v>43</v>
      </c>
      <c r="B49" s="45">
        <f>นักเรียนประเมิน!B49</f>
        <v>0</v>
      </c>
      <c r="C49" s="49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>
        <f t="shared" si="5"/>
        <v>10</v>
      </c>
      <c r="AF49" s="50">
        <f t="shared" si="5"/>
        <v>10</v>
      </c>
      <c r="AG49" s="50">
        <f t="shared" si="5"/>
        <v>10</v>
      </c>
      <c r="AH49" s="50">
        <f t="shared" si="5"/>
        <v>10</v>
      </c>
      <c r="AI49" s="50">
        <f t="shared" si="5"/>
        <v>10</v>
      </c>
      <c r="AJ49" s="50">
        <f t="shared" si="5"/>
        <v>10</v>
      </c>
      <c r="AK49" s="50">
        <f t="shared" si="6"/>
        <v>10</v>
      </c>
      <c r="AL49" s="50">
        <f t="shared" si="20"/>
        <v>10</v>
      </c>
      <c r="AM49" s="50">
        <f t="shared" si="20"/>
        <v>10</v>
      </c>
      <c r="AN49" s="50">
        <f t="shared" si="20"/>
        <v>10</v>
      </c>
      <c r="AO49" s="50">
        <f t="shared" si="1"/>
        <v>10</v>
      </c>
      <c r="AP49" s="50">
        <f t="shared" si="17"/>
        <v>10</v>
      </c>
      <c r="AQ49" s="50">
        <f t="shared" si="17"/>
        <v>10</v>
      </c>
      <c r="AR49" s="50">
        <f t="shared" si="2"/>
        <v>10</v>
      </c>
      <c r="AS49" s="50">
        <f t="shared" si="18"/>
        <v>10</v>
      </c>
      <c r="AT49" s="50">
        <f t="shared" si="18"/>
        <v>10</v>
      </c>
      <c r="AU49" s="50">
        <f t="shared" si="18"/>
        <v>10</v>
      </c>
      <c r="AV49" s="50">
        <f t="shared" si="18"/>
        <v>10</v>
      </c>
      <c r="AW49" s="50">
        <f t="shared" si="18"/>
        <v>10</v>
      </c>
      <c r="AX49" s="50">
        <f t="shared" si="18"/>
        <v>10</v>
      </c>
      <c r="AY49" s="50">
        <f t="shared" si="3"/>
        <v>10</v>
      </c>
      <c r="AZ49" s="50">
        <f t="shared" si="19"/>
        <v>10</v>
      </c>
      <c r="BA49" s="50">
        <f t="shared" si="19"/>
        <v>10</v>
      </c>
      <c r="BB49" s="50">
        <f t="shared" si="19"/>
        <v>10</v>
      </c>
      <c r="BC49" s="50">
        <f t="shared" si="4"/>
        <v>10</v>
      </c>
      <c r="BD49" s="38">
        <f t="shared" si="7"/>
        <v>50</v>
      </c>
      <c r="BE49" s="38" t="str">
        <f t="shared" si="8"/>
        <v>-</v>
      </c>
      <c r="BF49" s="38">
        <f t="shared" si="9"/>
        <v>50</v>
      </c>
      <c r="BG49" s="38" t="str">
        <f t="shared" si="10"/>
        <v>-</v>
      </c>
      <c r="BH49" s="38">
        <f t="shared" si="11"/>
        <v>50</v>
      </c>
      <c r="BI49" s="38" t="str">
        <f t="shared" si="12"/>
        <v>-</v>
      </c>
      <c r="BJ49" s="38">
        <f t="shared" si="13"/>
        <v>50</v>
      </c>
      <c r="BK49" s="38" t="str">
        <f t="shared" si="14"/>
        <v>-</v>
      </c>
      <c r="BL49" s="38">
        <f t="shared" si="15"/>
        <v>50</v>
      </c>
      <c r="BM49" s="38" t="str">
        <f t="shared" si="16"/>
        <v>-</v>
      </c>
    </row>
    <row r="50" spans="1:65" ht="18" customHeight="1" x14ac:dyDescent="0.4">
      <c r="A50" s="55" t="str">
        <f>นักเรียนประเมิน!A50</f>
        <v>44</v>
      </c>
      <c r="B50" s="45">
        <f>นักเรียนประเมิน!B50</f>
        <v>0</v>
      </c>
      <c r="C50" s="49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>
        <f t="shared" si="5"/>
        <v>10</v>
      </c>
      <c r="AF50" s="50">
        <f t="shared" si="5"/>
        <v>10</v>
      </c>
      <c r="AG50" s="50">
        <f t="shared" si="5"/>
        <v>10</v>
      </c>
      <c r="AH50" s="50">
        <f t="shared" si="5"/>
        <v>10</v>
      </c>
      <c r="AI50" s="50">
        <f t="shared" si="5"/>
        <v>10</v>
      </c>
      <c r="AJ50" s="50">
        <f t="shared" si="5"/>
        <v>10</v>
      </c>
      <c r="AK50" s="50">
        <f t="shared" si="6"/>
        <v>10</v>
      </c>
      <c r="AL50" s="50">
        <f t="shared" si="20"/>
        <v>10</v>
      </c>
      <c r="AM50" s="50">
        <f t="shared" si="20"/>
        <v>10</v>
      </c>
      <c r="AN50" s="50">
        <f t="shared" si="20"/>
        <v>10</v>
      </c>
      <c r="AO50" s="50">
        <f t="shared" si="1"/>
        <v>10</v>
      </c>
      <c r="AP50" s="50">
        <f t="shared" si="17"/>
        <v>10</v>
      </c>
      <c r="AQ50" s="50">
        <f t="shared" si="17"/>
        <v>10</v>
      </c>
      <c r="AR50" s="50">
        <f t="shared" si="2"/>
        <v>10</v>
      </c>
      <c r="AS50" s="50">
        <f t="shared" si="18"/>
        <v>10</v>
      </c>
      <c r="AT50" s="50">
        <f t="shared" si="18"/>
        <v>10</v>
      </c>
      <c r="AU50" s="50">
        <f t="shared" si="18"/>
        <v>10</v>
      </c>
      <c r="AV50" s="50">
        <f t="shared" si="18"/>
        <v>10</v>
      </c>
      <c r="AW50" s="50">
        <f t="shared" si="18"/>
        <v>10</v>
      </c>
      <c r="AX50" s="50">
        <f t="shared" si="18"/>
        <v>10</v>
      </c>
      <c r="AY50" s="50">
        <f t="shared" si="3"/>
        <v>10</v>
      </c>
      <c r="AZ50" s="50">
        <f t="shared" si="19"/>
        <v>10</v>
      </c>
      <c r="BA50" s="50">
        <f t="shared" si="19"/>
        <v>10</v>
      </c>
      <c r="BB50" s="50">
        <f t="shared" si="19"/>
        <v>10</v>
      </c>
      <c r="BC50" s="50">
        <f t="shared" si="4"/>
        <v>10</v>
      </c>
      <c r="BD50" s="38">
        <f t="shared" si="7"/>
        <v>50</v>
      </c>
      <c r="BE50" s="38" t="str">
        <f t="shared" si="8"/>
        <v>-</v>
      </c>
      <c r="BF50" s="38">
        <f t="shared" si="9"/>
        <v>50</v>
      </c>
      <c r="BG50" s="38" t="str">
        <f t="shared" si="10"/>
        <v>-</v>
      </c>
      <c r="BH50" s="38">
        <f t="shared" si="11"/>
        <v>50</v>
      </c>
      <c r="BI50" s="38" t="str">
        <f t="shared" si="12"/>
        <v>-</v>
      </c>
      <c r="BJ50" s="38">
        <f t="shared" si="13"/>
        <v>50</v>
      </c>
      <c r="BK50" s="38" t="str">
        <f t="shared" si="14"/>
        <v>-</v>
      </c>
      <c r="BL50" s="38">
        <f t="shared" si="15"/>
        <v>50</v>
      </c>
      <c r="BM50" s="38" t="str">
        <f t="shared" si="16"/>
        <v>-</v>
      </c>
    </row>
    <row r="51" spans="1:65" ht="18" customHeight="1" x14ac:dyDescent="0.4">
      <c r="A51" s="55" t="str">
        <f>นักเรียนประเมิน!A51</f>
        <v>45</v>
      </c>
      <c r="B51" s="45">
        <f>นักเรียนประเมิน!B51</f>
        <v>0</v>
      </c>
      <c r="C51" s="49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>
        <f t="shared" si="5"/>
        <v>10</v>
      </c>
      <c r="AF51" s="50">
        <f t="shared" si="5"/>
        <v>10</v>
      </c>
      <c r="AG51" s="50">
        <f t="shared" si="5"/>
        <v>10</v>
      </c>
      <c r="AH51" s="50">
        <f t="shared" si="5"/>
        <v>10</v>
      </c>
      <c r="AI51" s="50">
        <f t="shared" si="5"/>
        <v>10</v>
      </c>
      <c r="AJ51" s="50">
        <f t="shared" si="5"/>
        <v>10</v>
      </c>
      <c r="AK51" s="50">
        <f t="shared" si="6"/>
        <v>10</v>
      </c>
      <c r="AL51" s="50">
        <f t="shared" si="20"/>
        <v>10</v>
      </c>
      <c r="AM51" s="50">
        <f t="shared" si="20"/>
        <v>10</v>
      </c>
      <c r="AN51" s="50">
        <f t="shared" si="20"/>
        <v>10</v>
      </c>
      <c r="AO51" s="50">
        <f t="shared" si="1"/>
        <v>10</v>
      </c>
      <c r="AP51" s="50">
        <f t="shared" si="17"/>
        <v>10</v>
      </c>
      <c r="AQ51" s="50">
        <f t="shared" si="17"/>
        <v>10</v>
      </c>
      <c r="AR51" s="50">
        <f t="shared" si="2"/>
        <v>10</v>
      </c>
      <c r="AS51" s="50">
        <f t="shared" si="18"/>
        <v>10</v>
      </c>
      <c r="AT51" s="50">
        <f t="shared" si="18"/>
        <v>10</v>
      </c>
      <c r="AU51" s="50">
        <f t="shared" si="18"/>
        <v>10</v>
      </c>
      <c r="AV51" s="50">
        <f t="shared" si="18"/>
        <v>10</v>
      </c>
      <c r="AW51" s="50">
        <f t="shared" si="18"/>
        <v>10</v>
      </c>
      <c r="AX51" s="50">
        <f t="shared" si="18"/>
        <v>10</v>
      </c>
      <c r="AY51" s="50">
        <f t="shared" si="3"/>
        <v>10</v>
      </c>
      <c r="AZ51" s="50">
        <f t="shared" si="19"/>
        <v>10</v>
      </c>
      <c r="BA51" s="50">
        <f t="shared" si="19"/>
        <v>10</v>
      </c>
      <c r="BB51" s="50">
        <f t="shared" si="19"/>
        <v>10</v>
      </c>
      <c r="BC51" s="50">
        <f t="shared" si="4"/>
        <v>10</v>
      </c>
      <c r="BD51" s="38">
        <f t="shared" si="7"/>
        <v>50</v>
      </c>
      <c r="BE51" s="38" t="str">
        <f t="shared" si="8"/>
        <v>-</v>
      </c>
      <c r="BF51" s="38">
        <f t="shared" si="9"/>
        <v>50</v>
      </c>
      <c r="BG51" s="38" t="str">
        <f t="shared" si="10"/>
        <v>-</v>
      </c>
      <c r="BH51" s="38">
        <f t="shared" si="11"/>
        <v>50</v>
      </c>
      <c r="BI51" s="38" t="str">
        <f t="shared" si="12"/>
        <v>-</v>
      </c>
      <c r="BJ51" s="38">
        <f t="shared" si="13"/>
        <v>50</v>
      </c>
      <c r="BK51" s="38" t="str">
        <f t="shared" si="14"/>
        <v>-</v>
      </c>
      <c r="BL51" s="38">
        <f t="shared" si="15"/>
        <v>50</v>
      </c>
      <c r="BM51" s="38" t="str">
        <f t="shared" si="16"/>
        <v>-</v>
      </c>
    </row>
    <row r="52" spans="1:65" ht="18" customHeight="1" x14ac:dyDescent="0.4">
      <c r="A52" s="55" t="str">
        <f>นักเรียนประเมิน!A52</f>
        <v>46</v>
      </c>
      <c r="B52" s="45">
        <f>นักเรียนประเมิน!B52</f>
        <v>0</v>
      </c>
      <c r="C52" s="49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>
        <f t="shared" si="5"/>
        <v>10</v>
      </c>
      <c r="AF52" s="50">
        <f t="shared" si="5"/>
        <v>10</v>
      </c>
      <c r="AG52" s="50">
        <f t="shared" si="5"/>
        <v>10</v>
      </c>
      <c r="AH52" s="50">
        <f t="shared" si="5"/>
        <v>10</v>
      </c>
      <c r="AI52" s="50">
        <f t="shared" si="5"/>
        <v>10</v>
      </c>
      <c r="AJ52" s="50">
        <f t="shared" si="5"/>
        <v>10</v>
      </c>
      <c r="AK52" s="50">
        <f t="shared" si="6"/>
        <v>10</v>
      </c>
      <c r="AL52" s="50">
        <f t="shared" si="20"/>
        <v>10</v>
      </c>
      <c r="AM52" s="50">
        <f t="shared" si="20"/>
        <v>10</v>
      </c>
      <c r="AN52" s="50">
        <f t="shared" si="20"/>
        <v>10</v>
      </c>
      <c r="AO52" s="50">
        <f t="shared" si="1"/>
        <v>10</v>
      </c>
      <c r="AP52" s="50">
        <f t="shared" si="17"/>
        <v>10</v>
      </c>
      <c r="AQ52" s="50">
        <f t="shared" si="17"/>
        <v>10</v>
      </c>
      <c r="AR52" s="50">
        <f t="shared" si="2"/>
        <v>10</v>
      </c>
      <c r="AS52" s="50">
        <f t="shared" si="18"/>
        <v>10</v>
      </c>
      <c r="AT52" s="50">
        <f t="shared" si="18"/>
        <v>10</v>
      </c>
      <c r="AU52" s="50">
        <f t="shared" si="18"/>
        <v>10</v>
      </c>
      <c r="AV52" s="50">
        <f t="shared" si="18"/>
        <v>10</v>
      </c>
      <c r="AW52" s="50">
        <f t="shared" si="18"/>
        <v>10</v>
      </c>
      <c r="AX52" s="50">
        <f t="shared" si="18"/>
        <v>10</v>
      </c>
      <c r="AY52" s="50">
        <f t="shared" si="3"/>
        <v>10</v>
      </c>
      <c r="AZ52" s="50">
        <f t="shared" si="19"/>
        <v>10</v>
      </c>
      <c r="BA52" s="50">
        <f t="shared" si="19"/>
        <v>10</v>
      </c>
      <c r="BB52" s="50">
        <f t="shared" si="19"/>
        <v>10</v>
      </c>
      <c r="BC52" s="50">
        <f t="shared" si="4"/>
        <v>10</v>
      </c>
      <c r="BD52" s="38">
        <f t="shared" si="7"/>
        <v>50</v>
      </c>
      <c r="BE52" s="38" t="str">
        <f t="shared" si="8"/>
        <v>-</v>
      </c>
      <c r="BF52" s="38">
        <f t="shared" si="9"/>
        <v>50</v>
      </c>
      <c r="BG52" s="38" t="str">
        <f t="shared" si="10"/>
        <v>-</v>
      </c>
      <c r="BH52" s="38">
        <f t="shared" si="11"/>
        <v>50</v>
      </c>
      <c r="BI52" s="38" t="str">
        <f t="shared" si="12"/>
        <v>-</v>
      </c>
      <c r="BJ52" s="38">
        <f t="shared" si="13"/>
        <v>50</v>
      </c>
      <c r="BK52" s="38" t="str">
        <f t="shared" si="14"/>
        <v>-</v>
      </c>
      <c r="BL52" s="38">
        <f t="shared" si="15"/>
        <v>50</v>
      </c>
      <c r="BM52" s="38" t="str">
        <f t="shared" si="16"/>
        <v>-</v>
      </c>
    </row>
    <row r="53" spans="1:65" ht="18" customHeight="1" x14ac:dyDescent="0.4">
      <c r="A53" s="55" t="str">
        <f>นักเรียนประเมิน!A53</f>
        <v>47</v>
      </c>
      <c r="B53" s="45">
        <f>นักเรียนประเมิน!B53</f>
        <v>0</v>
      </c>
      <c r="C53" s="49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>
        <f t="shared" si="5"/>
        <v>10</v>
      </c>
      <c r="AF53" s="50">
        <f t="shared" si="5"/>
        <v>10</v>
      </c>
      <c r="AG53" s="50">
        <f t="shared" si="5"/>
        <v>10</v>
      </c>
      <c r="AH53" s="50">
        <f t="shared" si="5"/>
        <v>10</v>
      </c>
      <c r="AI53" s="50">
        <f t="shared" si="5"/>
        <v>10</v>
      </c>
      <c r="AJ53" s="50">
        <f t="shared" si="5"/>
        <v>10</v>
      </c>
      <c r="AK53" s="50">
        <f t="shared" si="6"/>
        <v>10</v>
      </c>
      <c r="AL53" s="50">
        <f t="shared" si="20"/>
        <v>10</v>
      </c>
      <c r="AM53" s="50">
        <f t="shared" si="20"/>
        <v>10</v>
      </c>
      <c r="AN53" s="50">
        <f t="shared" si="20"/>
        <v>10</v>
      </c>
      <c r="AO53" s="50">
        <f t="shared" si="1"/>
        <v>10</v>
      </c>
      <c r="AP53" s="50">
        <f t="shared" si="17"/>
        <v>10</v>
      </c>
      <c r="AQ53" s="50">
        <f t="shared" si="17"/>
        <v>10</v>
      </c>
      <c r="AR53" s="50">
        <f t="shared" si="2"/>
        <v>10</v>
      </c>
      <c r="AS53" s="50">
        <f t="shared" si="18"/>
        <v>10</v>
      </c>
      <c r="AT53" s="50">
        <f t="shared" si="18"/>
        <v>10</v>
      </c>
      <c r="AU53" s="50">
        <f t="shared" si="18"/>
        <v>10</v>
      </c>
      <c r="AV53" s="50">
        <f t="shared" si="18"/>
        <v>10</v>
      </c>
      <c r="AW53" s="50">
        <f t="shared" si="18"/>
        <v>10</v>
      </c>
      <c r="AX53" s="50">
        <f t="shared" si="18"/>
        <v>10</v>
      </c>
      <c r="AY53" s="50">
        <f t="shared" si="3"/>
        <v>10</v>
      </c>
      <c r="AZ53" s="50">
        <f t="shared" si="19"/>
        <v>10</v>
      </c>
      <c r="BA53" s="50">
        <f t="shared" si="19"/>
        <v>10</v>
      </c>
      <c r="BB53" s="50">
        <f t="shared" si="19"/>
        <v>10</v>
      </c>
      <c r="BC53" s="50">
        <f t="shared" si="4"/>
        <v>10</v>
      </c>
      <c r="BD53" s="38">
        <f t="shared" si="7"/>
        <v>50</v>
      </c>
      <c r="BE53" s="38" t="str">
        <f t="shared" si="8"/>
        <v>-</v>
      </c>
      <c r="BF53" s="38">
        <f t="shared" si="9"/>
        <v>50</v>
      </c>
      <c r="BG53" s="38" t="str">
        <f t="shared" si="10"/>
        <v>-</v>
      </c>
      <c r="BH53" s="38">
        <f t="shared" si="11"/>
        <v>50</v>
      </c>
      <c r="BI53" s="38" t="str">
        <f t="shared" si="12"/>
        <v>-</v>
      </c>
      <c r="BJ53" s="38">
        <f t="shared" si="13"/>
        <v>50</v>
      </c>
      <c r="BK53" s="38" t="str">
        <f t="shared" si="14"/>
        <v>-</v>
      </c>
      <c r="BL53" s="38">
        <f t="shared" si="15"/>
        <v>50</v>
      </c>
      <c r="BM53" s="38" t="str">
        <f t="shared" si="16"/>
        <v>-</v>
      </c>
    </row>
    <row r="54" spans="1:65" ht="18" customHeight="1" x14ac:dyDescent="0.4">
      <c r="A54" s="55" t="str">
        <f>นักเรียนประเมิน!A54</f>
        <v>48</v>
      </c>
      <c r="B54" s="45">
        <f>นักเรียนประเมิน!B54</f>
        <v>0</v>
      </c>
      <c r="C54" s="49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>
        <f t="shared" si="5"/>
        <v>10</v>
      </c>
      <c r="AF54" s="50">
        <f t="shared" si="5"/>
        <v>10</v>
      </c>
      <c r="AG54" s="50">
        <f t="shared" si="5"/>
        <v>10</v>
      </c>
      <c r="AH54" s="50">
        <f t="shared" si="5"/>
        <v>10</v>
      </c>
      <c r="AI54" s="50">
        <f t="shared" si="5"/>
        <v>10</v>
      </c>
      <c r="AJ54" s="50">
        <f t="shared" si="5"/>
        <v>10</v>
      </c>
      <c r="AK54" s="50">
        <f t="shared" si="6"/>
        <v>10</v>
      </c>
      <c r="AL54" s="50">
        <f t="shared" si="20"/>
        <v>10</v>
      </c>
      <c r="AM54" s="50">
        <f t="shared" si="20"/>
        <v>10</v>
      </c>
      <c r="AN54" s="50">
        <f t="shared" si="20"/>
        <v>10</v>
      </c>
      <c r="AO54" s="50">
        <f t="shared" si="1"/>
        <v>10</v>
      </c>
      <c r="AP54" s="50">
        <f t="shared" si="17"/>
        <v>10</v>
      </c>
      <c r="AQ54" s="50">
        <f t="shared" si="17"/>
        <v>10</v>
      </c>
      <c r="AR54" s="50">
        <f t="shared" si="2"/>
        <v>10</v>
      </c>
      <c r="AS54" s="50">
        <f t="shared" si="18"/>
        <v>10</v>
      </c>
      <c r="AT54" s="50">
        <f t="shared" si="18"/>
        <v>10</v>
      </c>
      <c r="AU54" s="50">
        <f t="shared" si="18"/>
        <v>10</v>
      </c>
      <c r="AV54" s="50">
        <f t="shared" si="18"/>
        <v>10</v>
      </c>
      <c r="AW54" s="50">
        <f t="shared" si="18"/>
        <v>10</v>
      </c>
      <c r="AX54" s="50">
        <f t="shared" si="18"/>
        <v>10</v>
      </c>
      <c r="AY54" s="50">
        <f t="shared" si="3"/>
        <v>10</v>
      </c>
      <c r="AZ54" s="50">
        <f t="shared" si="19"/>
        <v>10</v>
      </c>
      <c r="BA54" s="50">
        <f t="shared" si="19"/>
        <v>10</v>
      </c>
      <c r="BB54" s="50">
        <f t="shared" si="19"/>
        <v>10</v>
      </c>
      <c r="BC54" s="50">
        <f t="shared" si="4"/>
        <v>10</v>
      </c>
      <c r="BD54" s="38">
        <f t="shared" si="7"/>
        <v>50</v>
      </c>
      <c r="BE54" s="38" t="str">
        <f t="shared" si="8"/>
        <v>-</v>
      </c>
      <c r="BF54" s="38">
        <f t="shared" si="9"/>
        <v>50</v>
      </c>
      <c r="BG54" s="38" t="str">
        <f t="shared" si="10"/>
        <v>-</v>
      </c>
      <c r="BH54" s="38">
        <f t="shared" si="11"/>
        <v>50</v>
      </c>
      <c r="BI54" s="38" t="str">
        <f t="shared" si="12"/>
        <v>-</v>
      </c>
      <c r="BJ54" s="38">
        <f t="shared" si="13"/>
        <v>50</v>
      </c>
      <c r="BK54" s="38" t="str">
        <f t="shared" si="14"/>
        <v>-</v>
      </c>
      <c r="BL54" s="38">
        <f t="shared" si="15"/>
        <v>50</v>
      </c>
      <c r="BM54" s="38" t="str">
        <f t="shared" si="16"/>
        <v>-</v>
      </c>
    </row>
    <row r="55" spans="1:65" ht="18" customHeight="1" x14ac:dyDescent="0.4">
      <c r="A55" s="55" t="str">
        <f>นักเรียนประเมิน!A55</f>
        <v>49</v>
      </c>
      <c r="B55" s="45">
        <f>นักเรียนประเมิน!B55</f>
        <v>0</v>
      </c>
      <c r="C55" s="49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>
        <f t="shared" si="5"/>
        <v>10</v>
      </c>
      <c r="AF55" s="50">
        <f t="shared" si="5"/>
        <v>10</v>
      </c>
      <c r="AG55" s="50">
        <f t="shared" si="5"/>
        <v>10</v>
      </c>
      <c r="AH55" s="50">
        <f t="shared" si="5"/>
        <v>10</v>
      </c>
      <c r="AI55" s="50">
        <f t="shared" si="5"/>
        <v>10</v>
      </c>
      <c r="AJ55" s="50">
        <f t="shared" si="5"/>
        <v>10</v>
      </c>
      <c r="AK55" s="50">
        <f t="shared" si="6"/>
        <v>10</v>
      </c>
      <c r="AL55" s="50">
        <f t="shared" si="20"/>
        <v>10</v>
      </c>
      <c r="AM55" s="50">
        <f t="shared" si="20"/>
        <v>10</v>
      </c>
      <c r="AN55" s="50">
        <f t="shared" si="20"/>
        <v>10</v>
      </c>
      <c r="AO55" s="50">
        <f t="shared" si="1"/>
        <v>10</v>
      </c>
      <c r="AP55" s="50">
        <f t="shared" si="17"/>
        <v>10</v>
      </c>
      <c r="AQ55" s="50">
        <f t="shared" si="17"/>
        <v>10</v>
      </c>
      <c r="AR55" s="50">
        <f t="shared" si="2"/>
        <v>10</v>
      </c>
      <c r="AS55" s="50">
        <f t="shared" si="18"/>
        <v>10</v>
      </c>
      <c r="AT55" s="50">
        <f t="shared" si="18"/>
        <v>10</v>
      </c>
      <c r="AU55" s="50">
        <f t="shared" si="18"/>
        <v>10</v>
      </c>
      <c r="AV55" s="50">
        <f t="shared" si="18"/>
        <v>10</v>
      </c>
      <c r="AW55" s="50">
        <f t="shared" si="18"/>
        <v>10</v>
      </c>
      <c r="AX55" s="50">
        <f t="shared" si="18"/>
        <v>10</v>
      </c>
      <c r="AY55" s="50">
        <f t="shared" si="3"/>
        <v>10</v>
      </c>
      <c r="AZ55" s="50">
        <f t="shared" si="19"/>
        <v>10</v>
      </c>
      <c r="BA55" s="50">
        <f t="shared" si="19"/>
        <v>10</v>
      </c>
      <c r="BB55" s="50">
        <f t="shared" si="19"/>
        <v>10</v>
      </c>
      <c r="BC55" s="50">
        <f t="shared" si="4"/>
        <v>10</v>
      </c>
      <c r="BD55" s="38">
        <f t="shared" si="7"/>
        <v>50</v>
      </c>
      <c r="BE55" s="38" t="str">
        <f t="shared" si="8"/>
        <v>-</v>
      </c>
      <c r="BF55" s="38">
        <f t="shared" si="9"/>
        <v>50</v>
      </c>
      <c r="BG55" s="38" t="str">
        <f t="shared" si="10"/>
        <v>-</v>
      </c>
      <c r="BH55" s="38">
        <f t="shared" si="11"/>
        <v>50</v>
      </c>
      <c r="BI55" s="38" t="str">
        <f t="shared" si="12"/>
        <v>-</v>
      </c>
      <c r="BJ55" s="38">
        <f t="shared" si="13"/>
        <v>50</v>
      </c>
      <c r="BK55" s="38" t="str">
        <f t="shared" si="14"/>
        <v>-</v>
      </c>
      <c r="BL55" s="38">
        <f t="shared" si="15"/>
        <v>50</v>
      </c>
      <c r="BM55" s="38" t="str">
        <f t="shared" si="16"/>
        <v>-</v>
      </c>
    </row>
    <row r="56" spans="1:65" ht="18" customHeight="1" x14ac:dyDescent="0.4">
      <c r="A56" s="55" t="str">
        <f>นักเรียนประเมิน!A56</f>
        <v>50</v>
      </c>
      <c r="B56" s="45">
        <f>นักเรียนประเมิน!B56</f>
        <v>0</v>
      </c>
      <c r="C56" s="49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>
        <f t="shared" si="5"/>
        <v>10</v>
      </c>
      <c r="AF56" s="50">
        <f t="shared" si="5"/>
        <v>10</v>
      </c>
      <c r="AG56" s="50">
        <f t="shared" si="5"/>
        <v>10</v>
      </c>
      <c r="AH56" s="50">
        <f t="shared" si="5"/>
        <v>10</v>
      </c>
      <c r="AI56" s="50">
        <f t="shared" si="5"/>
        <v>10</v>
      </c>
      <c r="AJ56" s="50">
        <f t="shared" si="5"/>
        <v>10</v>
      </c>
      <c r="AK56" s="50">
        <f t="shared" si="6"/>
        <v>10</v>
      </c>
      <c r="AL56" s="50">
        <f t="shared" si="20"/>
        <v>10</v>
      </c>
      <c r="AM56" s="50">
        <f t="shared" si="20"/>
        <v>10</v>
      </c>
      <c r="AN56" s="50">
        <f t="shared" si="20"/>
        <v>10</v>
      </c>
      <c r="AO56" s="50">
        <f t="shared" si="1"/>
        <v>10</v>
      </c>
      <c r="AP56" s="50">
        <f t="shared" si="17"/>
        <v>10</v>
      </c>
      <c r="AQ56" s="50">
        <f t="shared" si="17"/>
        <v>10</v>
      </c>
      <c r="AR56" s="50">
        <f t="shared" si="2"/>
        <v>10</v>
      </c>
      <c r="AS56" s="50">
        <f t="shared" si="18"/>
        <v>10</v>
      </c>
      <c r="AT56" s="50">
        <f t="shared" si="18"/>
        <v>10</v>
      </c>
      <c r="AU56" s="50">
        <f t="shared" si="18"/>
        <v>10</v>
      </c>
      <c r="AV56" s="50">
        <f t="shared" si="18"/>
        <v>10</v>
      </c>
      <c r="AW56" s="50">
        <f t="shared" si="18"/>
        <v>10</v>
      </c>
      <c r="AX56" s="50">
        <f t="shared" si="18"/>
        <v>10</v>
      </c>
      <c r="AY56" s="50">
        <f t="shared" si="3"/>
        <v>10</v>
      </c>
      <c r="AZ56" s="50">
        <f t="shared" si="19"/>
        <v>10</v>
      </c>
      <c r="BA56" s="50">
        <f t="shared" si="19"/>
        <v>10</v>
      </c>
      <c r="BB56" s="50">
        <f t="shared" si="19"/>
        <v>10</v>
      </c>
      <c r="BC56" s="50">
        <f t="shared" si="4"/>
        <v>10</v>
      </c>
      <c r="BD56" s="38">
        <f t="shared" si="7"/>
        <v>50</v>
      </c>
      <c r="BE56" s="38" t="str">
        <f t="shared" si="8"/>
        <v>-</v>
      </c>
      <c r="BF56" s="38">
        <f t="shared" si="9"/>
        <v>50</v>
      </c>
      <c r="BG56" s="38" t="str">
        <f t="shared" si="10"/>
        <v>-</v>
      </c>
      <c r="BH56" s="38">
        <f t="shared" si="11"/>
        <v>50</v>
      </c>
      <c r="BI56" s="38" t="str">
        <f t="shared" si="12"/>
        <v>-</v>
      </c>
      <c r="BJ56" s="38">
        <f t="shared" si="13"/>
        <v>50</v>
      </c>
      <c r="BK56" s="38" t="str">
        <f t="shared" si="14"/>
        <v>-</v>
      </c>
      <c r="BL56" s="38">
        <f t="shared" si="15"/>
        <v>50</v>
      </c>
      <c r="BM56" s="38" t="str">
        <f t="shared" si="16"/>
        <v>-</v>
      </c>
    </row>
    <row r="57" spans="1:65" ht="18" customHeight="1" x14ac:dyDescent="0.4">
      <c r="A57" s="55" t="str">
        <f>นักเรียนประเมิน!A57</f>
        <v>51</v>
      </c>
      <c r="B57" s="45">
        <f>นักเรียนประเมิน!B57</f>
        <v>0</v>
      </c>
      <c r="C57" s="49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>
        <f t="shared" ref="AE57:AE65" si="21">IF(F57=1,0,IF(F57=2,1,IF(F57=3,2,IF(F57=0,10))))</f>
        <v>10</v>
      </c>
      <c r="AF57" s="50">
        <f t="shared" ref="AF57:AF65" si="22">IF(G57=1,0,IF(G57=2,1,IF(G57=3,2,IF(G57=0,10))))</f>
        <v>10</v>
      </c>
      <c r="AG57" s="50">
        <f t="shared" ref="AG57:AG65" si="23">IF(H57=1,0,IF(H57=2,1,IF(H57=3,2,IF(H57=0,10))))</f>
        <v>10</v>
      </c>
      <c r="AH57" s="50">
        <f t="shared" ref="AH57:AH65" si="24">IF(I57=1,0,IF(I57=2,1,IF(I57=3,2,IF(I57=0,10))))</f>
        <v>10</v>
      </c>
      <c r="AI57" s="50">
        <f t="shared" ref="AI57:AI65" si="25">IF(J57=1,0,IF(J57=2,1,IF(J57=3,2,IF(J57=0,10))))</f>
        <v>10</v>
      </c>
      <c r="AJ57" s="50">
        <f t="shared" ref="AJ57:AJ65" si="26">IF(K57=1,0,IF(K57=2,1,IF(K57=3,2,IF(K57=0,10))))</f>
        <v>10</v>
      </c>
      <c r="AK57" s="50">
        <f t="shared" ref="AK57:AK65" si="27">IF(L57=1,2,IF(L57=2,1,IF(L57=3,0,IF(L57=0,10))))</f>
        <v>10</v>
      </c>
      <c r="AL57" s="50">
        <f t="shared" ref="AL57:AL65" si="28">IF(M57=1,0,IF(M57=2,1,IF(M57=3,2,IF(M57=0,10))))</f>
        <v>10</v>
      </c>
      <c r="AM57" s="50">
        <f t="shared" ref="AM57:AM65" si="29">IF(N57=1,0,IF(N57=2,1,IF(N57=3,2,IF(N57=0,10))))</f>
        <v>10</v>
      </c>
      <c r="AN57" s="50">
        <f t="shared" ref="AN57:AN65" si="30">IF(O57=1,0,IF(O57=2,1,IF(O57=3,2,IF(O57=0,10))))</f>
        <v>10</v>
      </c>
      <c r="AO57" s="50">
        <f t="shared" ref="AO57:AO65" si="31">IF(P57=1,2,IF(P57=2,1,IF(P57=3,0,IF(P57=0,10))))</f>
        <v>10</v>
      </c>
      <c r="AP57" s="50">
        <f t="shared" ref="AP57:AP65" si="32">IF(Q57=1,0,IF(Q57=2,1,IF(Q57=3,2,IF(Q57=0,10))))</f>
        <v>10</v>
      </c>
      <c r="AQ57" s="50">
        <f t="shared" ref="AQ57:AQ65" si="33">IF(R57=1,0,IF(R57=2,1,IF(R57=3,2,IF(R57=0,10))))</f>
        <v>10</v>
      </c>
      <c r="AR57" s="50">
        <f t="shared" ref="AR57:AR65" si="34">IF(S57=1,2,IF(S57=2,1,IF(S57=3,0,IF(S57=0,10))))</f>
        <v>10</v>
      </c>
      <c r="AS57" s="50">
        <f t="shared" ref="AS57:AS65" si="35">IF(T57=1,0,IF(T57=2,1,IF(T57=3,2,IF(T57=0,10))))</f>
        <v>10</v>
      </c>
      <c r="AT57" s="50">
        <f t="shared" ref="AT57:AT65" si="36">IF(U57=1,0,IF(U57=2,1,IF(U57=3,2,IF(U57=0,10))))</f>
        <v>10</v>
      </c>
      <c r="AU57" s="50">
        <f t="shared" ref="AU57:AU65" si="37">IF(V57=1,0,IF(V57=2,1,IF(V57=3,2,IF(V57=0,10))))</f>
        <v>10</v>
      </c>
      <c r="AV57" s="50">
        <f t="shared" ref="AV57:AV65" si="38">IF(W57=1,0,IF(W57=2,1,IF(W57=3,2,IF(W57=0,10))))</f>
        <v>10</v>
      </c>
      <c r="AW57" s="50">
        <f t="shared" ref="AW57:AW65" si="39">IF(X57=1,0,IF(X57=2,1,IF(X57=3,2,IF(X57=0,10))))</f>
        <v>10</v>
      </c>
      <c r="AX57" s="50">
        <f t="shared" ref="AX57:AX65" si="40">IF(Y57=1,0,IF(Y57=2,1,IF(Y57=3,2,IF(Y57=0,10))))</f>
        <v>10</v>
      </c>
      <c r="AY57" s="50">
        <f t="shared" ref="AY57:AY65" si="41">IF(Z57=1,2,IF(Z57=2,1,IF(Z57=3,0,IF(Z57=0,10))))</f>
        <v>10</v>
      </c>
      <c r="AZ57" s="50">
        <f t="shared" ref="AZ57:AZ65" si="42">IF(AA57=1,0,IF(AA57=2,1,IF(AA57=3,2,IF(AA57=0,10))))</f>
        <v>10</v>
      </c>
      <c r="BA57" s="50">
        <f t="shared" ref="BA57:BA65" si="43">IF(AB57=1,0,IF(AB57=2,1,IF(AB57=3,2,IF(AB57=0,10))))</f>
        <v>10</v>
      </c>
      <c r="BB57" s="50">
        <f t="shared" ref="BB57:BB65" si="44">IF(AC57=1,0,IF(AC57=2,1,IF(AC57=3,2,IF(AC57=0,10))))</f>
        <v>10</v>
      </c>
      <c r="BC57" s="50">
        <f t="shared" ref="BC57:BC65" si="45">IF(AD57=1,2,IF(AD57=2,1,IF(AD57=3,0,IF(AD57=0,10))))</f>
        <v>10</v>
      </c>
      <c r="BD57" s="38">
        <f t="shared" ref="BD57:BD65" si="46">SUM(AG57,AL57,AQ57,AT57,BB57)</f>
        <v>50</v>
      </c>
      <c r="BE57" s="38" t="str">
        <f t="shared" si="8"/>
        <v>-</v>
      </c>
      <c r="BF57" s="38">
        <f t="shared" ref="BF57:BF65" si="47">SUM(AI57,AK57,AP57,AV57,AZ57)</f>
        <v>50</v>
      </c>
      <c r="BG57" s="38" t="str">
        <f t="shared" si="10"/>
        <v>-</v>
      </c>
      <c r="BH57" s="38">
        <f t="shared" ref="BH57:BH65" si="48">SUM(AF57,AN57,AS57,AY57,BC57)</f>
        <v>50</v>
      </c>
      <c r="BI57" s="38" t="str">
        <f t="shared" si="12"/>
        <v>-</v>
      </c>
      <c r="BJ57" s="38">
        <f t="shared" ref="BJ57:BJ65" si="49">SUM(AJ57,AO57,AR57,AW57,BA57)</f>
        <v>50</v>
      </c>
      <c r="BK57" s="38" t="str">
        <f t="shared" si="14"/>
        <v>-</v>
      </c>
      <c r="BL57" s="38">
        <f t="shared" ref="BL57:BL65" si="50">SUM(AE57,AH57,AM57,AU57,AX57)</f>
        <v>50</v>
      </c>
      <c r="BM57" s="38" t="str">
        <f t="shared" si="16"/>
        <v>-</v>
      </c>
    </row>
    <row r="58" spans="1:65" ht="18" customHeight="1" x14ac:dyDescent="0.4">
      <c r="A58" s="55" t="str">
        <f>นักเรียนประเมิน!A58</f>
        <v>52</v>
      </c>
      <c r="B58" s="45">
        <f>นักเรียนประเมิน!B58</f>
        <v>0</v>
      </c>
      <c r="C58" s="49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>
        <f t="shared" si="21"/>
        <v>10</v>
      </c>
      <c r="AF58" s="50">
        <f t="shared" si="22"/>
        <v>10</v>
      </c>
      <c r="AG58" s="50">
        <f t="shared" si="23"/>
        <v>10</v>
      </c>
      <c r="AH58" s="50">
        <f t="shared" si="24"/>
        <v>10</v>
      </c>
      <c r="AI58" s="50">
        <f t="shared" si="25"/>
        <v>10</v>
      </c>
      <c r="AJ58" s="50">
        <f t="shared" si="26"/>
        <v>10</v>
      </c>
      <c r="AK58" s="50">
        <f t="shared" si="27"/>
        <v>10</v>
      </c>
      <c r="AL58" s="50">
        <f t="shared" si="28"/>
        <v>10</v>
      </c>
      <c r="AM58" s="50">
        <f t="shared" si="29"/>
        <v>10</v>
      </c>
      <c r="AN58" s="50">
        <f t="shared" si="30"/>
        <v>10</v>
      </c>
      <c r="AO58" s="50">
        <f t="shared" si="31"/>
        <v>10</v>
      </c>
      <c r="AP58" s="50">
        <f t="shared" si="32"/>
        <v>10</v>
      </c>
      <c r="AQ58" s="50">
        <f t="shared" si="33"/>
        <v>10</v>
      </c>
      <c r="AR58" s="50">
        <f t="shared" si="34"/>
        <v>10</v>
      </c>
      <c r="AS58" s="50">
        <f t="shared" si="35"/>
        <v>10</v>
      </c>
      <c r="AT58" s="50">
        <f t="shared" si="36"/>
        <v>10</v>
      </c>
      <c r="AU58" s="50">
        <f t="shared" si="37"/>
        <v>10</v>
      </c>
      <c r="AV58" s="50">
        <f t="shared" si="38"/>
        <v>10</v>
      </c>
      <c r="AW58" s="50">
        <f t="shared" si="39"/>
        <v>10</v>
      </c>
      <c r="AX58" s="50">
        <f t="shared" si="40"/>
        <v>10</v>
      </c>
      <c r="AY58" s="50">
        <f t="shared" si="41"/>
        <v>10</v>
      </c>
      <c r="AZ58" s="50">
        <f t="shared" si="42"/>
        <v>10</v>
      </c>
      <c r="BA58" s="50">
        <f t="shared" si="43"/>
        <v>10</v>
      </c>
      <c r="BB58" s="50">
        <f t="shared" si="44"/>
        <v>10</v>
      </c>
      <c r="BC58" s="50">
        <f t="shared" si="45"/>
        <v>10</v>
      </c>
      <c r="BD58" s="38">
        <f t="shared" si="46"/>
        <v>50</v>
      </c>
      <c r="BE58" s="38" t="str">
        <f t="shared" si="8"/>
        <v>-</v>
      </c>
      <c r="BF58" s="38">
        <f t="shared" si="47"/>
        <v>50</v>
      </c>
      <c r="BG58" s="38" t="str">
        <f t="shared" si="10"/>
        <v>-</v>
      </c>
      <c r="BH58" s="38">
        <f t="shared" si="48"/>
        <v>50</v>
      </c>
      <c r="BI58" s="38" t="str">
        <f t="shared" si="12"/>
        <v>-</v>
      </c>
      <c r="BJ58" s="38">
        <f t="shared" si="49"/>
        <v>50</v>
      </c>
      <c r="BK58" s="38" t="str">
        <f t="shared" si="14"/>
        <v>-</v>
      </c>
      <c r="BL58" s="38">
        <f t="shared" si="50"/>
        <v>50</v>
      </c>
      <c r="BM58" s="38" t="str">
        <f t="shared" si="16"/>
        <v>-</v>
      </c>
    </row>
    <row r="59" spans="1:65" ht="18" customHeight="1" x14ac:dyDescent="0.4">
      <c r="A59" s="55" t="str">
        <f>นักเรียนประเมิน!A59</f>
        <v>53</v>
      </c>
      <c r="B59" s="45">
        <f>นักเรียนประเมิน!B59</f>
        <v>0</v>
      </c>
      <c r="C59" s="49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>
        <f t="shared" si="21"/>
        <v>10</v>
      </c>
      <c r="AF59" s="50">
        <f t="shared" si="22"/>
        <v>10</v>
      </c>
      <c r="AG59" s="50">
        <f t="shared" si="23"/>
        <v>10</v>
      </c>
      <c r="AH59" s="50">
        <f t="shared" si="24"/>
        <v>10</v>
      </c>
      <c r="AI59" s="50">
        <f t="shared" si="25"/>
        <v>10</v>
      </c>
      <c r="AJ59" s="50">
        <f t="shared" si="26"/>
        <v>10</v>
      </c>
      <c r="AK59" s="50">
        <f t="shared" si="27"/>
        <v>10</v>
      </c>
      <c r="AL59" s="50">
        <f t="shared" si="28"/>
        <v>10</v>
      </c>
      <c r="AM59" s="50">
        <f t="shared" si="29"/>
        <v>10</v>
      </c>
      <c r="AN59" s="50">
        <f t="shared" si="30"/>
        <v>10</v>
      </c>
      <c r="AO59" s="50">
        <f t="shared" si="31"/>
        <v>10</v>
      </c>
      <c r="AP59" s="50">
        <f t="shared" si="32"/>
        <v>10</v>
      </c>
      <c r="AQ59" s="50">
        <f t="shared" si="33"/>
        <v>10</v>
      </c>
      <c r="AR59" s="50">
        <f t="shared" si="34"/>
        <v>10</v>
      </c>
      <c r="AS59" s="50">
        <f t="shared" si="35"/>
        <v>10</v>
      </c>
      <c r="AT59" s="50">
        <f t="shared" si="36"/>
        <v>10</v>
      </c>
      <c r="AU59" s="50">
        <f t="shared" si="37"/>
        <v>10</v>
      </c>
      <c r="AV59" s="50">
        <f t="shared" si="38"/>
        <v>10</v>
      </c>
      <c r="AW59" s="50">
        <f t="shared" si="39"/>
        <v>10</v>
      </c>
      <c r="AX59" s="50">
        <f t="shared" si="40"/>
        <v>10</v>
      </c>
      <c r="AY59" s="50">
        <f t="shared" si="41"/>
        <v>10</v>
      </c>
      <c r="AZ59" s="50">
        <f t="shared" si="42"/>
        <v>10</v>
      </c>
      <c r="BA59" s="50">
        <f t="shared" si="43"/>
        <v>10</v>
      </c>
      <c r="BB59" s="50">
        <f t="shared" si="44"/>
        <v>10</v>
      </c>
      <c r="BC59" s="50">
        <f t="shared" si="45"/>
        <v>10</v>
      </c>
      <c r="BD59" s="38">
        <f t="shared" si="46"/>
        <v>50</v>
      </c>
      <c r="BE59" s="38" t="str">
        <f t="shared" si="8"/>
        <v>-</v>
      </c>
      <c r="BF59" s="38">
        <f t="shared" si="47"/>
        <v>50</v>
      </c>
      <c r="BG59" s="38" t="str">
        <f t="shared" si="10"/>
        <v>-</v>
      </c>
      <c r="BH59" s="38">
        <f t="shared" si="48"/>
        <v>50</v>
      </c>
      <c r="BI59" s="38" t="str">
        <f t="shared" si="12"/>
        <v>-</v>
      </c>
      <c r="BJ59" s="38">
        <f t="shared" si="49"/>
        <v>50</v>
      </c>
      <c r="BK59" s="38" t="str">
        <f t="shared" si="14"/>
        <v>-</v>
      </c>
      <c r="BL59" s="38">
        <f t="shared" si="50"/>
        <v>50</v>
      </c>
      <c r="BM59" s="38" t="str">
        <f t="shared" si="16"/>
        <v>-</v>
      </c>
    </row>
    <row r="60" spans="1:65" ht="18" customHeight="1" x14ac:dyDescent="0.4">
      <c r="A60" s="55" t="str">
        <f>นักเรียนประเมิน!A60</f>
        <v>54</v>
      </c>
      <c r="B60" s="45">
        <f>นักเรียนประเมิน!B60</f>
        <v>0</v>
      </c>
      <c r="C60" s="49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>
        <f t="shared" si="21"/>
        <v>10</v>
      </c>
      <c r="AF60" s="50">
        <f t="shared" si="22"/>
        <v>10</v>
      </c>
      <c r="AG60" s="50">
        <f t="shared" si="23"/>
        <v>10</v>
      </c>
      <c r="AH60" s="50">
        <f t="shared" si="24"/>
        <v>10</v>
      </c>
      <c r="AI60" s="50">
        <f t="shared" si="25"/>
        <v>10</v>
      </c>
      <c r="AJ60" s="50">
        <f t="shared" si="26"/>
        <v>10</v>
      </c>
      <c r="AK60" s="50">
        <f t="shared" si="27"/>
        <v>10</v>
      </c>
      <c r="AL60" s="50">
        <f t="shared" si="28"/>
        <v>10</v>
      </c>
      <c r="AM60" s="50">
        <f t="shared" si="29"/>
        <v>10</v>
      </c>
      <c r="AN60" s="50">
        <f t="shared" si="30"/>
        <v>10</v>
      </c>
      <c r="AO60" s="50">
        <f t="shared" si="31"/>
        <v>10</v>
      </c>
      <c r="AP60" s="50">
        <f t="shared" si="32"/>
        <v>10</v>
      </c>
      <c r="AQ60" s="50">
        <f t="shared" si="33"/>
        <v>10</v>
      </c>
      <c r="AR60" s="50">
        <f t="shared" si="34"/>
        <v>10</v>
      </c>
      <c r="AS60" s="50">
        <f t="shared" si="35"/>
        <v>10</v>
      </c>
      <c r="AT60" s="50">
        <f t="shared" si="36"/>
        <v>10</v>
      </c>
      <c r="AU60" s="50">
        <f t="shared" si="37"/>
        <v>10</v>
      </c>
      <c r="AV60" s="50">
        <f t="shared" si="38"/>
        <v>10</v>
      </c>
      <c r="AW60" s="50">
        <f t="shared" si="39"/>
        <v>10</v>
      </c>
      <c r="AX60" s="50">
        <f t="shared" si="40"/>
        <v>10</v>
      </c>
      <c r="AY60" s="50">
        <f t="shared" si="41"/>
        <v>10</v>
      </c>
      <c r="AZ60" s="50">
        <f t="shared" si="42"/>
        <v>10</v>
      </c>
      <c r="BA60" s="50">
        <f t="shared" si="43"/>
        <v>10</v>
      </c>
      <c r="BB60" s="50">
        <f t="shared" si="44"/>
        <v>10</v>
      </c>
      <c r="BC60" s="50">
        <f t="shared" si="45"/>
        <v>10</v>
      </c>
      <c r="BD60" s="38">
        <f t="shared" si="46"/>
        <v>50</v>
      </c>
      <c r="BE60" s="38" t="str">
        <f t="shared" si="8"/>
        <v>-</v>
      </c>
      <c r="BF60" s="38">
        <f t="shared" si="47"/>
        <v>50</v>
      </c>
      <c r="BG60" s="38" t="str">
        <f t="shared" si="10"/>
        <v>-</v>
      </c>
      <c r="BH60" s="38">
        <f t="shared" si="48"/>
        <v>50</v>
      </c>
      <c r="BI60" s="38" t="str">
        <f t="shared" si="12"/>
        <v>-</v>
      </c>
      <c r="BJ60" s="38">
        <f t="shared" si="49"/>
        <v>50</v>
      </c>
      <c r="BK60" s="38" t="str">
        <f t="shared" si="14"/>
        <v>-</v>
      </c>
      <c r="BL60" s="38">
        <f t="shared" si="50"/>
        <v>50</v>
      </c>
      <c r="BM60" s="38" t="str">
        <f t="shared" si="16"/>
        <v>-</v>
      </c>
    </row>
    <row r="61" spans="1:65" ht="18" customHeight="1" x14ac:dyDescent="0.4">
      <c r="A61" s="55" t="str">
        <f>นักเรียนประเมิน!A61</f>
        <v>55</v>
      </c>
      <c r="B61" s="45">
        <f>นักเรียนประเมิน!B61</f>
        <v>0</v>
      </c>
      <c r="C61" s="49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>
        <f t="shared" si="21"/>
        <v>10</v>
      </c>
      <c r="AF61" s="50">
        <f t="shared" si="22"/>
        <v>10</v>
      </c>
      <c r="AG61" s="50">
        <f t="shared" si="23"/>
        <v>10</v>
      </c>
      <c r="AH61" s="50">
        <f t="shared" si="24"/>
        <v>10</v>
      </c>
      <c r="AI61" s="50">
        <f t="shared" si="25"/>
        <v>10</v>
      </c>
      <c r="AJ61" s="50">
        <f t="shared" si="26"/>
        <v>10</v>
      </c>
      <c r="AK61" s="50">
        <f t="shared" si="27"/>
        <v>10</v>
      </c>
      <c r="AL61" s="50">
        <f t="shared" si="28"/>
        <v>10</v>
      </c>
      <c r="AM61" s="50">
        <f t="shared" si="29"/>
        <v>10</v>
      </c>
      <c r="AN61" s="50">
        <f t="shared" si="30"/>
        <v>10</v>
      </c>
      <c r="AO61" s="50">
        <f t="shared" si="31"/>
        <v>10</v>
      </c>
      <c r="AP61" s="50">
        <f t="shared" si="32"/>
        <v>10</v>
      </c>
      <c r="AQ61" s="50">
        <f t="shared" si="33"/>
        <v>10</v>
      </c>
      <c r="AR61" s="50">
        <f t="shared" si="34"/>
        <v>10</v>
      </c>
      <c r="AS61" s="50">
        <f t="shared" si="35"/>
        <v>10</v>
      </c>
      <c r="AT61" s="50">
        <f t="shared" si="36"/>
        <v>10</v>
      </c>
      <c r="AU61" s="50">
        <f t="shared" si="37"/>
        <v>10</v>
      </c>
      <c r="AV61" s="50">
        <f t="shared" si="38"/>
        <v>10</v>
      </c>
      <c r="AW61" s="50">
        <f t="shared" si="39"/>
        <v>10</v>
      </c>
      <c r="AX61" s="50">
        <f t="shared" si="40"/>
        <v>10</v>
      </c>
      <c r="AY61" s="50">
        <f t="shared" si="41"/>
        <v>10</v>
      </c>
      <c r="AZ61" s="50">
        <f t="shared" si="42"/>
        <v>10</v>
      </c>
      <c r="BA61" s="50">
        <f t="shared" si="43"/>
        <v>10</v>
      </c>
      <c r="BB61" s="50">
        <f t="shared" si="44"/>
        <v>10</v>
      </c>
      <c r="BC61" s="50">
        <f t="shared" si="45"/>
        <v>10</v>
      </c>
      <c r="BD61" s="38">
        <f t="shared" si="46"/>
        <v>50</v>
      </c>
      <c r="BE61" s="38" t="str">
        <f t="shared" si="8"/>
        <v>-</v>
      </c>
      <c r="BF61" s="38">
        <f t="shared" si="47"/>
        <v>50</v>
      </c>
      <c r="BG61" s="38" t="str">
        <f t="shared" si="10"/>
        <v>-</v>
      </c>
      <c r="BH61" s="38">
        <f t="shared" si="48"/>
        <v>50</v>
      </c>
      <c r="BI61" s="38" t="str">
        <f t="shared" si="12"/>
        <v>-</v>
      </c>
      <c r="BJ61" s="38">
        <f t="shared" si="49"/>
        <v>50</v>
      </c>
      <c r="BK61" s="38" t="str">
        <f t="shared" si="14"/>
        <v>-</v>
      </c>
      <c r="BL61" s="38">
        <f t="shared" si="50"/>
        <v>50</v>
      </c>
      <c r="BM61" s="38" t="str">
        <f t="shared" si="16"/>
        <v>-</v>
      </c>
    </row>
    <row r="62" spans="1:65" ht="18" customHeight="1" x14ac:dyDescent="0.4">
      <c r="A62" s="55" t="str">
        <f>นักเรียนประเมิน!A62</f>
        <v>56</v>
      </c>
      <c r="B62" s="45">
        <f>นักเรียนประเมิน!B62</f>
        <v>0</v>
      </c>
      <c r="C62" s="49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>
        <f t="shared" si="21"/>
        <v>10</v>
      </c>
      <c r="AF62" s="50">
        <f t="shared" si="22"/>
        <v>10</v>
      </c>
      <c r="AG62" s="50">
        <f t="shared" si="23"/>
        <v>10</v>
      </c>
      <c r="AH62" s="50">
        <f t="shared" si="24"/>
        <v>10</v>
      </c>
      <c r="AI62" s="50">
        <f t="shared" si="25"/>
        <v>10</v>
      </c>
      <c r="AJ62" s="50">
        <f t="shared" si="26"/>
        <v>10</v>
      </c>
      <c r="AK62" s="50">
        <f t="shared" si="27"/>
        <v>10</v>
      </c>
      <c r="AL62" s="50">
        <f t="shared" si="28"/>
        <v>10</v>
      </c>
      <c r="AM62" s="50">
        <f t="shared" si="29"/>
        <v>10</v>
      </c>
      <c r="AN62" s="50">
        <f t="shared" si="30"/>
        <v>10</v>
      </c>
      <c r="AO62" s="50">
        <f t="shared" si="31"/>
        <v>10</v>
      </c>
      <c r="AP62" s="50">
        <f t="shared" si="32"/>
        <v>10</v>
      </c>
      <c r="AQ62" s="50">
        <f t="shared" si="33"/>
        <v>10</v>
      </c>
      <c r="AR62" s="50">
        <f t="shared" si="34"/>
        <v>10</v>
      </c>
      <c r="AS62" s="50">
        <f t="shared" si="35"/>
        <v>10</v>
      </c>
      <c r="AT62" s="50">
        <f t="shared" si="36"/>
        <v>10</v>
      </c>
      <c r="AU62" s="50">
        <f t="shared" si="37"/>
        <v>10</v>
      </c>
      <c r="AV62" s="50">
        <f t="shared" si="38"/>
        <v>10</v>
      </c>
      <c r="AW62" s="50">
        <f t="shared" si="39"/>
        <v>10</v>
      </c>
      <c r="AX62" s="50">
        <f t="shared" si="40"/>
        <v>10</v>
      </c>
      <c r="AY62" s="50">
        <f t="shared" si="41"/>
        <v>10</v>
      </c>
      <c r="AZ62" s="50">
        <f t="shared" si="42"/>
        <v>10</v>
      </c>
      <c r="BA62" s="50">
        <f t="shared" si="43"/>
        <v>10</v>
      </c>
      <c r="BB62" s="50">
        <f t="shared" si="44"/>
        <v>10</v>
      </c>
      <c r="BC62" s="50">
        <f t="shared" si="45"/>
        <v>10</v>
      </c>
      <c r="BD62" s="38">
        <f t="shared" si="46"/>
        <v>50</v>
      </c>
      <c r="BE62" s="38" t="str">
        <f t="shared" si="8"/>
        <v>-</v>
      </c>
      <c r="BF62" s="38">
        <f t="shared" si="47"/>
        <v>50</v>
      </c>
      <c r="BG62" s="38" t="str">
        <f t="shared" si="10"/>
        <v>-</v>
      </c>
      <c r="BH62" s="38">
        <f t="shared" si="48"/>
        <v>50</v>
      </c>
      <c r="BI62" s="38" t="str">
        <f t="shared" si="12"/>
        <v>-</v>
      </c>
      <c r="BJ62" s="38">
        <f t="shared" si="49"/>
        <v>50</v>
      </c>
      <c r="BK62" s="38" t="str">
        <f t="shared" si="14"/>
        <v>-</v>
      </c>
      <c r="BL62" s="38">
        <f t="shared" si="50"/>
        <v>50</v>
      </c>
      <c r="BM62" s="38" t="str">
        <f t="shared" si="16"/>
        <v>-</v>
      </c>
    </row>
    <row r="63" spans="1:65" ht="18" customHeight="1" x14ac:dyDescent="0.4">
      <c r="A63" s="55" t="str">
        <f>นักเรียนประเมิน!A63</f>
        <v>57</v>
      </c>
      <c r="B63" s="45">
        <f>นักเรียนประเมิน!B63</f>
        <v>0</v>
      </c>
      <c r="C63" s="49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>
        <f t="shared" si="21"/>
        <v>10</v>
      </c>
      <c r="AF63" s="50">
        <f t="shared" si="22"/>
        <v>10</v>
      </c>
      <c r="AG63" s="50">
        <f t="shared" si="23"/>
        <v>10</v>
      </c>
      <c r="AH63" s="50">
        <f t="shared" si="24"/>
        <v>10</v>
      </c>
      <c r="AI63" s="50">
        <f t="shared" si="25"/>
        <v>10</v>
      </c>
      <c r="AJ63" s="50">
        <f t="shared" si="26"/>
        <v>10</v>
      </c>
      <c r="AK63" s="50">
        <f t="shared" si="27"/>
        <v>10</v>
      </c>
      <c r="AL63" s="50">
        <f t="shared" si="28"/>
        <v>10</v>
      </c>
      <c r="AM63" s="50">
        <f t="shared" si="29"/>
        <v>10</v>
      </c>
      <c r="AN63" s="50">
        <f t="shared" si="30"/>
        <v>10</v>
      </c>
      <c r="AO63" s="50">
        <f t="shared" si="31"/>
        <v>10</v>
      </c>
      <c r="AP63" s="50">
        <f t="shared" si="32"/>
        <v>10</v>
      </c>
      <c r="AQ63" s="50">
        <f t="shared" si="33"/>
        <v>10</v>
      </c>
      <c r="AR63" s="50">
        <f t="shared" si="34"/>
        <v>10</v>
      </c>
      <c r="AS63" s="50">
        <f t="shared" si="35"/>
        <v>10</v>
      </c>
      <c r="AT63" s="50">
        <f t="shared" si="36"/>
        <v>10</v>
      </c>
      <c r="AU63" s="50">
        <f t="shared" si="37"/>
        <v>10</v>
      </c>
      <c r="AV63" s="50">
        <f t="shared" si="38"/>
        <v>10</v>
      </c>
      <c r="AW63" s="50">
        <f t="shared" si="39"/>
        <v>10</v>
      </c>
      <c r="AX63" s="50">
        <f t="shared" si="40"/>
        <v>10</v>
      </c>
      <c r="AY63" s="50">
        <f t="shared" si="41"/>
        <v>10</v>
      </c>
      <c r="AZ63" s="50">
        <f t="shared" si="42"/>
        <v>10</v>
      </c>
      <c r="BA63" s="50">
        <f t="shared" si="43"/>
        <v>10</v>
      </c>
      <c r="BB63" s="50">
        <f t="shared" si="44"/>
        <v>10</v>
      </c>
      <c r="BC63" s="50">
        <f t="shared" si="45"/>
        <v>10</v>
      </c>
      <c r="BD63" s="38">
        <f t="shared" si="46"/>
        <v>50</v>
      </c>
      <c r="BE63" s="38" t="str">
        <f t="shared" si="8"/>
        <v>-</v>
      </c>
      <c r="BF63" s="38">
        <f t="shared" si="47"/>
        <v>50</v>
      </c>
      <c r="BG63" s="38" t="str">
        <f t="shared" si="10"/>
        <v>-</v>
      </c>
      <c r="BH63" s="38">
        <f t="shared" si="48"/>
        <v>50</v>
      </c>
      <c r="BI63" s="38" t="str">
        <f t="shared" si="12"/>
        <v>-</v>
      </c>
      <c r="BJ63" s="38">
        <f t="shared" si="49"/>
        <v>50</v>
      </c>
      <c r="BK63" s="38" t="str">
        <f t="shared" si="14"/>
        <v>-</v>
      </c>
      <c r="BL63" s="38">
        <f t="shared" si="50"/>
        <v>50</v>
      </c>
      <c r="BM63" s="38" t="str">
        <f t="shared" si="16"/>
        <v>-</v>
      </c>
    </row>
    <row r="64" spans="1:65" ht="18" customHeight="1" x14ac:dyDescent="0.4">
      <c r="A64" s="55" t="str">
        <f>นักเรียนประเมิน!A64</f>
        <v>58</v>
      </c>
      <c r="B64" s="45">
        <f>นักเรียนประเมิน!B64</f>
        <v>0</v>
      </c>
      <c r="C64" s="49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>
        <f t="shared" si="21"/>
        <v>10</v>
      </c>
      <c r="AF64" s="50">
        <f t="shared" si="22"/>
        <v>10</v>
      </c>
      <c r="AG64" s="50">
        <f t="shared" si="23"/>
        <v>10</v>
      </c>
      <c r="AH64" s="50">
        <f t="shared" si="24"/>
        <v>10</v>
      </c>
      <c r="AI64" s="50">
        <f t="shared" si="25"/>
        <v>10</v>
      </c>
      <c r="AJ64" s="50">
        <f t="shared" si="26"/>
        <v>10</v>
      </c>
      <c r="AK64" s="50">
        <f t="shared" si="27"/>
        <v>10</v>
      </c>
      <c r="AL64" s="50">
        <f t="shared" si="28"/>
        <v>10</v>
      </c>
      <c r="AM64" s="50">
        <f t="shared" si="29"/>
        <v>10</v>
      </c>
      <c r="AN64" s="50">
        <f t="shared" si="30"/>
        <v>10</v>
      </c>
      <c r="AO64" s="50">
        <f t="shared" si="31"/>
        <v>10</v>
      </c>
      <c r="AP64" s="50">
        <f t="shared" si="32"/>
        <v>10</v>
      </c>
      <c r="AQ64" s="50">
        <f t="shared" si="33"/>
        <v>10</v>
      </c>
      <c r="AR64" s="50">
        <f t="shared" si="34"/>
        <v>10</v>
      </c>
      <c r="AS64" s="50">
        <f t="shared" si="35"/>
        <v>10</v>
      </c>
      <c r="AT64" s="50">
        <f t="shared" si="36"/>
        <v>10</v>
      </c>
      <c r="AU64" s="50">
        <f t="shared" si="37"/>
        <v>10</v>
      </c>
      <c r="AV64" s="50">
        <f t="shared" si="38"/>
        <v>10</v>
      </c>
      <c r="AW64" s="50">
        <f t="shared" si="39"/>
        <v>10</v>
      </c>
      <c r="AX64" s="50">
        <f t="shared" si="40"/>
        <v>10</v>
      </c>
      <c r="AY64" s="50">
        <f t="shared" si="41"/>
        <v>10</v>
      </c>
      <c r="AZ64" s="50">
        <f t="shared" si="42"/>
        <v>10</v>
      </c>
      <c r="BA64" s="50">
        <f t="shared" si="43"/>
        <v>10</v>
      </c>
      <c r="BB64" s="50">
        <f t="shared" si="44"/>
        <v>10</v>
      </c>
      <c r="BC64" s="50">
        <f t="shared" si="45"/>
        <v>10</v>
      </c>
      <c r="BD64" s="38">
        <f t="shared" si="46"/>
        <v>50</v>
      </c>
      <c r="BE64" s="38" t="str">
        <f t="shared" si="8"/>
        <v>-</v>
      </c>
      <c r="BF64" s="38">
        <f t="shared" si="47"/>
        <v>50</v>
      </c>
      <c r="BG64" s="38" t="str">
        <f t="shared" si="10"/>
        <v>-</v>
      </c>
      <c r="BH64" s="38">
        <f t="shared" si="48"/>
        <v>50</v>
      </c>
      <c r="BI64" s="38" t="str">
        <f t="shared" si="12"/>
        <v>-</v>
      </c>
      <c r="BJ64" s="38">
        <f t="shared" si="49"/>
        <v>50</v>
      </c>
      <c r="BK64" s="38" t="str">
        <f t="shared" si="14"/>
        <v>-</v>
      </c>
      <c r="BL64" s="38">
        <f t="shared" si="50"/>
        <v>50</v>
      </c>
      <c r="BM64" s="38" t="str">
        <f t="shared" si="16"/>
        <v>-</v>
      </c>
    </row>
    <row r="65" spans="1:65" ht="18" customHeight="1" x14ac:dyDescent="0.4">
      <c r="A65" s="55" t="str">
        <f>นักเรียนประเมิน!A65</f>
        <v>59</v>
      </c>
      <c r="B65" s="45">
        <f>นักเรียนประเมิน!B65</f>
        <v>0</v>
      </c>
      <c r="C65" s="49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>
        <f t="shared" si="21"/>
        <v>10</v>
      </c>
      <c r="AF65" s="50">
        <f t="shared" si="22"/>
        <v>10</v>
      </c>
      <c r="AG65" s="50">
        <f t="shared" si="23"/>
        <v>10</v>
      </c>
      <c r="AH65" s="50">
        <f t="shared" si="24"/>
        <v>10</v>
      </c>
      <c r="AI65" s="50">
        <f t="shared" si="25"/>
        <v>10</v>
      </c>
      <c r="AJ65" s="50">
        <f t="shared" si="26"/>
        <v>10</v>
      </c>
      <c r="AK65" s="50">
        <f t="shared" si="27"/>
        <v>10</v>
      </c>
      <c r="AL65" s="50">
        <f t="shared" si="28"/>
        <v>10</v>
      </c>
      <c r="AM65" s="50">
        <f t="shared" si="29"/>
        <v>10</v>
      </c>
      <c r="AN65" s="50">
        <f t="shared" si="30"/>
        <v>10</v>
      </c>
      <c r="AO65" s="50">
        <f t="shared" si="31"/>
        <v>10</v>
      </c>
      <c r="AP65" s="50">
        <f t="shared" si="32"/>
        <v>10</v>
      </c>
      <c r="AQ65" s="50">
        <f t="shared" si="33"/>
        <v>10</v>
      </c>
      <c r="AR65" s="50">
        <f t="shared" si="34"/>
        <v>10</v>
      </c>
      <c r="AS65" s="50">
        <f t="shared" si="35"/>
        <v>10</v>
      </c>
      <c r="AT65" s="50">
        <f t="shared" si="36"/>
        <v>10</v>
      </c>
      <c r="AU65" s="50">
        <f t="shared" si="37"/>
        <v>10</v>
      </c>
      <c r="AV65" s="50">
        <f t="shared" si="38"/>
        <v>10</v>
      </c>
      <c r="AW65" s="50">
        <f t="shared" si="39"/>
        <v>10</v>
      </c>
      <c r="AX65" s="50">
        <f t="shared" si="40"/>
        <v>10</v>
      </c>
      <c r="AY65" s="50">
        <f t="shared" si="41"/>
        <v>10</v>
      </c>
      <c r="AZ65" s="50">
        <f t="shared" si="42"/>
        <v>10</v>
      </c>
      <c r="BA65" s="50">
        <f t="shared" si="43"/>
        <v>10</v>
      </c>
      <c r="BB65" s="50">
        <f t="shared" si="44"/>
        <v>10</v>
      </c>
      <c r="BC65" s="50">
        <f t="shared" si="45"/>
        <v>10</v>
      </c>
      <c r="BD65" s="38">
        <f t="shared" si="46"/>
        <v>50</v>
      </c>
      <c r="BE65" s="38" t="str">
        <f t="shared" si="8"/>
        <v>-</v>
      </c>
      <c r="BF65" s="38">
        <f t="shared" si="47"/>
        <v>50</v>
      </c>
      <c r="BG65" s="38" t="str">
        <f t="shared" si="10"/>
        <v>-</v>
      </c>
      <c r="BH65" s="38">
        <f t="shared" si="48"/>
        <v>50</v>
      </c>
      <c r="BI65" s="38" t="str">
        <f t="shared" si="12"/>
        <v>-</v>
      </c>
      <c r="BJ65" s="38">
        <f t="shared" si="49"/>
        <v>50</v>
      </c>
      <c r="BK65" s="38" t="str">
        <f t="shared" si="14"/>
        <v>-</v>
      </c>
      <c r="BL65" s="38">
        <f t="shared" si="50"/>
        <v>50</v>
      </c>
      <c r="BM65" s="38" t="str">
        <f t="shared" si="16"/>
        <v>-</v>
      </c>
    </row>
  </sheetData>
  <sheetProtection password="CE28" sheet="1"/>
  <protectedRanges>
    <protectedRange sqref="F7:AD65" name="ช่วง1"/>
  </protectedRanges>
  <mergeCells count="19">
    <mergeCell ref="F5:AD5"/>
    <mergeCell ref="C1:M1"/>
    <mergeCell ref="C5:E6"/>
    <mergeCell ref="BG4:BG6"/>
    <mergeCell ref="BI4:BI6"/>
    <mergeCell ref="A4:E4"/>
    <mergeCell ref="A5:A6"/>
    <mergeCell ref="W1:Z1"/>
    <mergeCell ref="AB1:BM1"/>
    <mergeCell ref="AB2:BM2"/>
    <mergeCell ref="Q3:W3"/>
    <mergeCell ref="AB3:BM3"/>
    <mergeCell ref="B5:B6"/>
    <mergeCell ref="C2:M2"/>
    <mergeCell ref="C3:M3"/>
    <mergeCell ref="BK4:BK6"/>
    <mergeCell ref="BM4:BM6"/>
    <mergeCell ref="BE4:BE6"/>
    <mergeCell ref="F4:AD4"/>
  </mergeCells>
  <phoneticPr fontId="7" type="noConversion"/>
  <pageMargins left="0.72" right="0.28000000000000003" top="0.82" bottom="0.86" header="0.63" footer="0.38"/>
  <pageSetup paperSize="9" orientation="landscape" r:id="rId1"/>
  <headerFooter alignWithMargins="0">
    <oddHeader>&amp;R&amp;P</oddHeader>
    <oddFooter>&amp;Lลงชื่อ...............................................ครูที่ปรึกษา&amp;Cลงชื่อ...............................................ครูที่ปรึกษา&amp;Rลงชื่อ...............................................หัวหน้าระดั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CM65"/>
  <sheetViews>
    <sheetView workbookViewId="0">
      <selection activeCell="K17" sqref="K17"/>
    </sheetView>
  </sheetViews>
  <sheetFormatPr defaultRowHeight="20.25" x14ac:dyDescent="0.4"/>
  <cols>
    <col min="1" max="1" width="4.42578125" style="66" customWidth="1"/>
    <col min="2" max="2" width="9.5703125" style="66" customWidth="1"/>
    <col min="3" max="3" width="8.5703125" style="66" customWidth="1"/>
    <col min="4" max="4" width="12.28515625" style="66" customWidth="1"/>
    <col min="5" max="5" width="14.85546875" style="66" customWidth="1"/>
    <col min="6" max="19" width="3.140625" style="66" customWidth="1"/>
    <col min="20" max="20" width="4" style="66" customWidth="1"/>
    <col min="21" max="21" width="4.140625" style="66" customWidth="1"/>
    <col min="22" max="30" width="3.140625" style="66" customWidth="1"/>
    <col min="31" max="56" width="3.140625" style="66" hidden="1" customWidth="1"/>
    <col min="57" max="57" width="4.28515625" style="66" customWidth="1"/>
    <col min="58" max="58" width="4.28515625" style="66" hidden="1" customWidth="1"/>
    <col min="59" max="59" width="3.7109375" style="66" customWidth="1"/>
    <col min="60" max="60" width="3.7109375" style="66" hidden="1" customWidth="1"/>
    <col min="61" max="61" width="3.7109375" style="66" customWidth="1"/>
    <col min="62" max="62" width="3.7109375" style="66" hidden="1" customWidth="1"/>
    <col min="63" max="63" width="3.7109375" style="66" customWidth="1"/>
    <col min="64" max="64" width="3.7109375" style="66" hidden="1" customWidth="1"/>
    <col min="65" max="65" width="3.7109375" style="66" customWidth="1"/>
    <col min="66" max="16384" width="9.140625" style="66"/>
  </cols>
  <sheetData>
    <row r="1" spans="1:66" ht="23.25" x14ac:dyDescent="0.5">
      <c r="B1" s="125" t="str">
        <f>นักเรียนประเมิน!B1</f>
        <v>โรงเรียน</v>
      </c>
      <c r="C1" s="197" t="str">
        <f>IF(นักเรียนประเมิน!C1=0," ",นักเรียนประเมิน!C1)</f>
        <v>ขามแก่นนคร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68" t="s">
        <v>36</v>
      </c>
      <c r="O1" s="68"/>
      <c r="P1" s="68"/>
      <c r="Q1" s="68"/>
      <c r="R1" s="68"/>
      <c r="S1" s="69">
        <f>IF(นักเรียนประเมิน!S1=0," ",นักเรียนประเมิน!S1)</f>
        <v>2</v>
      </c>
      <c r="T1" s="70" t="s">
        <v>37</v>
      </c>
      <c r="U1" s="69" t="str">
        <f>IF(นักเรียนประเมิน!U1=0," ",นักเรียนประเมิน!U1)</f>
        <v xml:space="preserve"> 2/4</v>
      </c>
      <c r="W1" s="192" t="s">
        <v>39</v>
      </c>
      <c r="X1" s="192"/>
      <c r="Y1" s="192"/>
      <c r="Z1" s="192"/>
      <c r="AA1" s="72" t="s">
        <v>41</v>
      </c>
      <c r="AB1" s="193" t="str">
        <f>IF(นักเรียนประเมิน!AB1=0," ",นักเรียนประเมิน!AB1)</f>
        <v xml:space="preserve"> </v>
      </c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</row>
    <row r="2" spans="1:66" ht="23.25" x14ac:dyDescent="0.5">
      <c r="B2" s="125" t="str">
        <f>นักเรียนประเมิน!B2</f>
        <v>สังกัด</v>
      </c>
      <c r="C2" s="19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70" t="s">
        <v>43</v>
      </c>
      <c r="Q2" s="69" t="str">
        <f>IF(นักเรียนประเมิน!Q2=0," ",นักเรียนประเมิน!Q2)</f>
        <v xml:space="preserve"> </v>
      </c>
      <c r="R2" s="73" t="s">
        <v>44</v>
      </c>
      <c r="V2" s="69">
        <f>IF(นักเรียนประเมิน!V2=0," ",นักเรียนประเมิน!V2)</f>
        <v>58</v>
      </c>
      <c r="AA2" s="72" t="s">
        <v>42</v>
      </c>
      <c r="AB2" s="193" t="str">
        <f>IF(นักเรียนประเมิน!AB2=0," ",นักเรียนประเมิน!AB2)</f>
        <v xml:space="preserve"> </v>
      </c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</row>
    <row r="3" spans="1:66" ht="23.25" x14ac:dyDescent="0.5">
      <c r="C3" s="197" t="str">
        <f>IF(นักเรียนประเมิน!C3=0," ",นักเรียนประเมิน!C3)</f>
        <v xml:space="preserve"> </v>
      </c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70"/>
      <c r="Q3" s="194"/>
      <c r="R3" s="194"/>
      <c r="S3" s="194"/>
      <c r="T3" s="194"/>
      <c r="U3" s="194"/>
      <c r="V3" s="194"/>
      <c r="W3" s="194"/>
      <c r="X3" s="74" t="s">
        <v>40</v>
      </c>
      <c r="Y3" s="74"/>
      <c r="Z3" s="74"/>
      <c r="AA3" s="74"/>
      <c r="AB3" s="193" t="str">
        <f>IF(นักเรียนประเมิน!AB3=0," ",นักเรียนประเมิน!AB3)</f>
        <v xml:space="preserve"> </v>
      </c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</row>
    <row r="4" spans="1:66" ht="22.5" customHeight="1" x14ac:dyDescent="0.45">
      <c r="A4" s="187" t="s">
        <v>134</v>
      </c>
      <c r="B4" s="188"/>
      <c r="C4" s="188"/>
      <c r="D4" s="188"/>
      <c r="E4" s="189"/>
      <c r="F4" s="198" t="s">
        <v>81</v>
      </c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186" t="s">
        <v>45</v>
      </c>
      <c r="BF4" s="76"/>
      <c r="BG4" s="185" t="s">
        <v>133</v>
      </c>
      <c r="BH4" s="76"/>
      <c r="BI4" s="186" t="s">
        <v>46</v>
      </c>
      <c r="BJ4" s="76"/>
      <c r="BK4" s="186" t="s">
        <v>47</v>
      </c>
      <c r="BL4" s="76"/>
      <c r="BM4" s="186" t="s">
        <v>4</v>
      </c>
    </row>
    <row r="5" spans="1:66" ht="21.75" customHeight="1" x14ac:dyDescent="0.45">
      <c r="A5" s="190" t="s">
        <v>1</v>
      </c>
      <c r="B5" s="195" t="s">
        <v>84</v>
      </c>
      <c r="C5" s="200" t="s">
        <v>2</v>
      </c>
      <c r="D5" s="201"/>
      <c r="E5" s="202"/>
      <c r="F5" s="199" t="s">
        <v>85</v>
      </c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186"/>
      <c r="BF5" s="76"/>
      <c r="BG5" s="185"/>
      <c r="BH5" s="76"/>
      <c r="BI5" s="186"/>
      <c r="BJ5" s="76"/>
      <c r="BK5" s="186"/>
      <c r="BL5" s="76"/>
      <c r="BM5" s="186"/>
    </row>
    <row r="6" spans="1:66" ht="29.25" customHeight="1" x14ac:dyDescent="0.4">
      <c r="A6" s="191"/>
      <c r="B6" s="196"/>
      <c r="C6" s="203"/>
      <c r="D6" s="204"/>
      <c r="E6" s="205"/>
      <c r="F6" s="78">
        <v>1</v>
      </c>
      <c r="G6" s="78">
        <v>2</v>
      </c>
      <c r="H6" s="78">
        <v>3</v>
      </c>
      <c r="I6" s="78">
        <v>4</v>
      </c>
      <c r="J6" s="78">
        <v>5</v>
      </c>
      <c r="K6" s="78">
        <v>6</v>
      </c>
      <c r="L6" s="78">
        <v>7</v>
      </c>
      <c r="M6" s="78">
        <v>8</v>
      </c>
      <c r="N6" s="78">
        <v>9</v>
      </c>
      <c r="O6" s="78">
        <v>10</v>
      </c>
      <c r="P6" s="78">
        <v>11</v>
      </c>
      <c r="Q6" s="78">
        <v>12</v>
      </c>
      <c r="R6" s="78">
        <v>13</v>
      </c>
      <c r="S6" s="78">
        <v>14</v>
      </c>
      <c r="T6" s="78">
        <v>15</v>
      </c>
      <c r="U6" s="78">
        <v>16</v>
      </c>
      <c r="V6" s="78">
        <v>17</v>
      </c>
      <c r="W6" s="78">
        <v>18</v>
      </c>
      <c r="X6" s="78">
        <v>19</v>
      </c>
      <c r="Y6" s="78">
        <v>20</v>
      </c>
      <c r="Z6" s="78">
        <v>21</v>
      </c>
      <c r="AA6" s="78">
        <v>22</v>
      </c>
      <c r="AB6" s="78">
        <v>23</v>
      </c>
      <c r="AC6" s="78">
        <v>24</v>
      </c>
      <c r="AD6" s="78">
        <v>25</v>
      </c>
      <c r="AE6" s="78">
        <v>1</v>
      </c>
      <c r="AF6" s="78">
        <v>2</v>
      </c>
      <c r="AG6" s="78">
        <v>3</v>
      </c>
      <c r="AH6" s="78">
        <v>4</v>
      </c>
      <c r="AI6" s="78">
        <v>5</v>
      </c>
      <c r="AJ6" s="78">
        <v>6</v>
      </c>
      <c r="AK6" s="78">
        <v>7</v>
      </c>
      <c r="AL6" s="78">
        <v>8</v>
      </c>
      <c r="AM6" s="78">
        <v>9</v>
      </c>
      <c r="AN6" s="78">
        <v>10</v>
      </c>
      <c r="AO6" s="78">
        <v>11</v>
      </c>
      <c r="AP6" s="78">
        <v>12</v>
      </c>
      <c r="AQ6" s="78">
        <v>13</v>
      </c>
      <c r="AR6" s="78">
        <v>14</v>
      </c>
      <c r="AS6" s="78">
        <v>15</v>
      </c>
      <c r="AT6" s="78">
        <v>16</v>
      </c>
      <c r="AU6" s="78">
        <v>17</v>
      </c>
      <c r="AV6" s="78">
        <v>18</v>
      </c>
      <c r="AW6" s="78">
        <v>19</v>
      </c>
      <c r="AX6" s="78">
        <v>20</v>
      </c>
      <c r="AY6" s="78">
        <v>21</v>
      </c>
      <c r="AZ6" s="78">
        <v>22</v>
      </c>
      <c r="BA6" s="78">
        <v>23</v>
      </c>
      <c r="BB6" s="78">
        <v>24</v>
      </c>
      <c r="BC6" s="78">
        <v>25</v>
      </c>
      <c r="BD6" s="78"/>
      <c r="BE6" s="186"/>
      <c r="BF6" s="76"/>
      <c r="BG6" s="185"/>
      <c r="BH6" s="76"/>
      <c r="BI6" s="186"/>
      <c r="BJ6" s="76"/>
      <c r="BK6" s="186"/>
      <c r="BL6" s="76"/>
      <c r="BM6" s="186"/>
    </row>
    <row r="7" spans="1:66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22740</v>
      </c>
      <c r="C7" s="49" t="str">
        <f>นักเรียนประเมิน!C7</f>
        <v>เด็กชาย</v>
      </c>
      <c r="D7" s="47" t="str">
        <f>นักเรียนประเมิน!D7</f>
        <v>ธีรภัทร</v>
      </c>
      <c r="E7" s="48" t="str">
        <f>นักเรียนประเมิน!E7</f>
        <v>สุขอุดม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50">
        <f>IF(F7=1,0,IF(F7=2,1,IF(F7=3,2,IF(F7=0,10))))</f>
        <v>10</v>
      </c>
      <c r="AF7" s="50">
        <f t="shared" ref="AF7:BB20" si="0">IF(G7=1,0,IF(G7=2,1,IF(G7=3,2,IF(G7=0,10))))</f>
        <v>10</v>
      </c>
      <c r="AG7" s="50">
        <f t="shared" si="0"/>
        <v>10</v>
      </c>
      <c r="AH7" s="50">
        <f t="shared" si="0"/>
        <v>10</v>
      </c>
      <c r="AI7" s="50">
        <f t="shared" si="0"/>
        <v>10</v>
      </c>
      <c r="AJ7" s="50">
        <f t="shared" si="0"/>
        <v>10</v>
      </c>
      <c r="AK7" s="50">
        <f>IF(L7=1,2,IF(L7=2,1,IF(L7=3,0,IF(L7=0,10))))</f>
        <v>10</v>
      </c>
      <c r="AL7" s="50">
        <f t="shared" si="0"/>
        <v>10</v>
      </c>
      <c r="AM7" s="50">
        <f t="shared" si="0"/>
        <v>10</v>
      </c>
      <c r="AN7" s="50">
        <f t="shared" si="0"/>
        <v>10</v>
      </c>
      <c r="AO7" s="50">
        <f t="shared" ref="AO7:AO56" si="1">IF(P7=1,2,IF(P7=2,1,IF(P7=3,0,IF(P7=0,10))))</f>
        <v>10</v>
      </c>
      <c r="AP7" s="50">
        <f t="shared" si="0"/>
        <v>10</v>
      </c>
      <c r="AQ7" s="50">
        <f t="shared" si="0"/>
        <v>10</v>
      </c>
      <c r="AR7" s="50">
        <f t="shared" ref="AR7:AR56" si="2">IF(S7=1,2,IF(S7=2,1,IF(S7=3,0,IF(S7=0,10))))</f>
        <v>10</v>
      </c>
      <c r="AS7" s="50">
        <f t="shared" si="0"/>
        <v>10</v>
      </c>
      <c r="AT7" s="50">
        <f t="shared" si="0"/>
        <v>10</v>
      </c>
      <c r="AU7" s="50">
        <f t="shared" si="0"/>
        <v>10</v>
      </c>
      <c r="AV7" s="50">
        <f t="shared" si="0"/>
        <v>10</v>
      </c>
      <c r="AW7" s="50">
        <f t="shared" si="0"/>
        <v>10</v>
      </c>
      <c r="AX7" s="50">
        <f t="shared" si="0"/>
        <v>10</v>
      </c>
      <c r="AY7" s="50">
        <f t="shared" ref="AY7:AY56" si="3">IF(Z7=1,2,IF(Z7=2,1,IF(Z7=3,0,IF(Z7=0,10))))</f>
        <v>10</v>
      </c>
      <c r="AZ7" s="50">
        <f t="shared" si="0"/>
        <v>10</v>
      </c>
      <c r="BA7" s="50">
        <f t="shared" si="0"/>
        <v>10</v>
      </c>
      <c r="BB7" s="50">
        <f t="shared" si="0"/>
        <v>10</v>
      </c>
      <c r="BC7" s="50">
        <f t="shared" ref="BC7:BC56" si="4">IF(AD7=1,2,IF(AD7=2,1,IF(AD7=3,0,IF(AD7=0,10))))</f>
        <v>10</v>
      </c>
      <c r="BD7" s="38">
        <f>SUM(AG7,AL7,AQ7,AT7,BB7)</f>
        <v>50</v>
      </c>
      <c r="BE7" s="38" t="str">
        <f t="shared" ref="BE7:BE65" si="5">IF(BD7&gt;10,"-",BD7)</f>
        <v>-</v>
      </c>
      <c r="BF7" s="38">
        <f>SUM(AI7,AK7,AP7,AV7,AZ7)</f>
        <v>50</v>
      </c>
      <c r="BG7" s="38" t="str">
        <f>IF(BF7&gt;10,"-",BF7)</f>
        <v>-</v>
      </c>
      <c r="BH7" s="38">
        <f>SUM(AF7,AN7,AS7,AY7,BC7)</f>
        <v>50</v>
      </c>
      <c r="BI7" s="38" t="str">
        <f>IF(BH7&gt;10,"-",BH7)</f>
        <v>-</v>
      </c>
      <c r="BJ7" s="38">
        <f>SUM(AJ7,AO7,AR7,AW7,BA7)</f>
        <v>50</v>
      </c>
      <c r="BK7" s="38" t="str">
        <f>IF(BJ7&gt;10,"-",BJ7)</f>
        <v>-</v>
      </c>
      <c r="BL7" s="38">
        <f>SUM(AE7,AH7,AM7,AU7,AX7)</f>
        <v>50</v>
      </c>
      <c r="BM7" s="38" t="str">
        <f>IF(BL7&gt;10,"-",BL7)</f>
        <v>-</v>
      </c>
      <c r="BN7" s="79"/>
    </row>
    <row r="8" spans="1:66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22743</v>
      </c>
      <c r="C8" s="49" t="str">
        <f>นักเรียนประเมิน!C8</f>
        <v>เด็กชาย</v>
      </c>
      <c r="D8" s="47" t="str">
        <f>นักเรียนประเมิน!D8</f>
        <v>ปิยะราช</v>
      </c>
      <c r="E8" s="48" t="str">
        <f>นักเรียนประเมิน!E8</f>
        <v>เพียช่อ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>
        <f t="shared" ref="AE8:AJ56" si="6">IF(F8=1,0,IF(F8=2,1,IF(F8=3,2,IF(F8=0,10))))</f>
        <v>10</v>
      </c>
      <c r="AF8" s="50">
        <f t="shared" si="0"/>
        <v>10</v>
      </c>
      <c r="AG8" s="50">
        <f t="shared" si="0"/>
        <v>10</v>
      </c>
      <c r="AH8" s="50">
        <f t="shared" si="0"/>
        <v>10</v>
      </c>
      <c r="AI8" s="50">
        <f t="shared" si="0"/>
        <v>10</v>
      </c>
      <c r="AJ8" s="50">
        <f t="shared" si="0"/>
        <v>10</v>
      </c>
      <c r="AK8" s="50">
        <f t="shared" ref="AK8:AK56" si="7">IF(L8=1,2,IF(L8=2,1,IF(L8=3,0,IF(L8=0,10))))</f>
        <v>10</v>
      </c>
      <c r="AL8" s="50">
        <f t="shared" si="0"/>
        <v>10</v>
      </c>
      <c r="AM8" s="50">
        <f t="shared" si="0"/>
        <v>10</v>
      </c>
      <c r="AN8" s="50">
        <f t="shared" si="0"/>
        <v>10</v>
      </c>
      <c r="AO8" s="50">
        <f t="shared" si="1"/>
        <v>10</v>
      </c>
      <c r="AP8" s="50">
        <f t="shared" si="0"/>
        <v>10</v>
      </c>
      <c r="AQ8" s="50">
        <f t="shared" si="0"/>
        <v>10</v>
      </c>
      <c r="AR8" s="50">
        <f t="shared" si="2"/>
        <v>10</v>
      </c>
      <c r="AS8" s="50">
        <f t="shared" si="0"/>
        <v>10</v>
      </c>
      <c r="AT8" s="50">
        <f t="shared" si="0"/>
        <v>10</v>
      </c>
      <c r="AU8" s="50">
        <f t="shared" si="0"/>
        <v>10</v>
      </c>
      <c r="AV8" s="50">
        <f t="shared" si="0"/>
        <v>10</v>
      </c>
      <c r="AW8" s="50">
        <f t="shared" si="0"/>
        <v>10</v>
      </c>
      <c r="AX8" s="50">
        <f t="shared" si="0"/>
        <v>10</v>
      </c>
      <c r="AY8" s="50">
        <f t="shared" si="3"/>
        <v>10</v>
      </c>
      <c r="AZ8" s="50">
        <f t="shared" si="0"/>
        <v>10</v>
      </c>
      <c r="BA8" s="50">
        <f t="shared" si="0"/>
        <v>10</v>
      </c>
      <c r="BB8" s="50">
        <f t="shared" si="0"/>
        <v>10</v>
      </c>
      <c r="BC8" s="50">
        <f t="shared" si="4"/>
        <v>10</v>
      </c>
      <c r="BD8" s="38">
        <f t="shared" ref="BD8:BD56" si="8">SUM(AG8,AL8,AQ8,AT8,BB8)</f>
        <v>50</v>
      </c>
      <c r="BE8" s="38" t="str">
        <f t="shared" si="5"/>
        <v>-</v>
      </c>
      <c r="BF8" s="38">
        <f t="shared" ref="BF8:BF56" si="9">SUM(AI8,AK8,AP8,AV8,AZ8)</f>
        <v>50</v>
      </c>
      <c r="BG8" s="38" t="str">
        <f t="shared" ref="BG8:BG65" si="10">IF(BF8&gt;10,"-",BF8)</f>
        <v>-</v>
      </c>
      <c r="BH8" s="38">
        <f t="shared" ref="BH8:BH56" si="11">SUM(AF8,AN8,AS8,AY8,BC8)</f>
        <v>50</v>
      </c>
      <c r="BI8" s="38" t="str">
        <f t="shared" ref="BI8:BI65" si="12">IF(BH8&gt;10,"-",BH8)</f>
        <v>-</v>
      </c>
      <c r="BJ8" s="38">
        <f t="shared" ref="BJ8:BJ56" si="13">SUM(AJ8,AO8,AR8,AW8,BA8)</f>
        <v>50</v>
      </c>
      <c r="BK8" s="38" t="str">
        <f t="shared" ref="BK8:BK65" si="14">IF(BJ8&gt;10,"-",BJ8)</f>
        <v>-</v>
      </c>
      <c r="BL8" s="38">
        <f t="shared" ref="BL8:BL56" si="15">SUM(AE8,AH8,AM8,AU8,AX8)</f>
        <v>50</v>
      </c>
      <c r="BM8" s="38" t="str">
        <f t="shared" ref="BM8:BM65" si="16">IF(BL8&gt;10,"-",BL8)</f>
        <v>-</v>
      </c>
      <c r="BN8" s="79"/>
    </row>
    <row r="9" spans="1:66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22836</v>
      </c>
      <c r="C9" s="49" t="str">
        <f>นักเรียนประเมิน!C9</f>
        <v>เด็กชาย</v>
      </c>
      <c r="D9" s="47" t="str">
        <f>นักเรียนประเมิน!D9</f>
        <v>ธีระ</v>
      </c>
      <c r="E9" s="48" t="str">
        <f>นักเรียนประเมิน!E9</f>
        <v>อัมพวา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>
        <f t="shared" si="6"/>
        <v>10</v>
      </c>
      <c r="AF9" s="50">
        <f t="shared" si="0"/>
        <v>10</v>
      </c>
      <c r="AG9" s="50">
        <f t="shared" si="0"/>
        <v>10</v>
      </c>
      <c r="AH9" s="50">
        <f t="shared" si="0"/>
        <v>10</v>
      </c>
      <c r="AI9" s="50">
        <f t="shared" si="0"/>
        <v>10</v>
      </c>
      <c r="AJ9" s="50">
        <f t="shared" si="0"/>
        <v>10</v>
      </c>
      <c r="AK9" s="50">
        <f t="shared" si="7"/>
        <v>10</v>
      </c>
      <c r="AL9" s="50">
        <f t="shared" si="0"/>
        <v>10</v>
      </c>
      <c r="AM9" s="50">
        <f t="shared" si="0"/>
        <v>10</v>
      </c>
      <c r="AN9" s="50">
        <f t="shared" si="0"/>
        <v>10</v>
      </c>
      <c r="AO9" s="50">
        <f t="shared" si="1"/>
        <v>10</v>
      </c>
      <c r="AP9" s="50">
        <f t="shared" si="0"/>
        <v>10</v>
      </c>
      <c r="AQ9" s="50">
        <f t="shared" si="0"/>
        <v>10</v>
      </c>
      <c r="AR9" s="50">
        <f t="shared" si="2"/>
        <v>10</v>
      </c>
      <c r="AS9" s="50">
        <f t="shared" si="0"/>
        <v>10</v>
      </c>
      <c r="AT9" s="50">
        <f t="shared" si="0"/>
        <v>10</v>
      </c>
      <c r="AU9" s="50">
        <f t="shared" si="0"/>
        <v>10</v>
      </c>
      <c r="AV9" s="50">
        <f t="shared" si="0"/>
        <v>10</v>
      </c>
      <c r="AW9" s="50">
        <f t="shared" si="0"/>
        <v>10</v>
      </c>
      <c r="AX9" s="50">
        <f t="shared" si="0"/>
        <v>10</v>
      </c>
      <c r="AY9" s="50">
        <f t="shared" si="3"/>
        <v>10</v>
      </c>
      <c r="AZ9" s="50">
        <f t="shared" si="0"/>
        <v>10</v>
      </c>
      <c r="BA9" s="50">
        <f t="shared" si="0"/>
        <v>10</v>
      </c>
      <c r="BB9" s="50">
        <f t="shared" si="0"/>
        <v>10</v>
      </c>
      <c r="BC9" s="50">
        <f t="shared" si="4"/>
        <v>10</v>
      </c>
      <c r="BD9" s="38">
        <f t="shared" si="8"/>
        <v>50</v>
      </c>
      <c r="BE9" s="38" t="str">
        <f t="shared" si="5"/>
        <v>-</v>
      </c>
      <c r="BF9" s="38">
        <f t="shared" si="9"/>
        <v>50</v>
      </c>
      <c r="BG9" s="38" t="str">
        <f t="shared" si="10"/>
        <v>-</v>
      </c>
      <c r="BH9" s="38">
        <f t="shared" si="11"/>
        <v>50</v>
      </c>
      <c r="BI9" s="38" t="str">
        <f t="shared" si="12"/>
        <v>-</v>
      </c>
      <c r="BJ9" s="38">
        <f t="shared" si="13"/>
        <v>50</v>
      </c>
      <c r="BK9" s="38" t="str">
        <f t="shared" si="14"/>
        <v>-</v>
      </c>
      <c r="BL9" s="38">
        <f t="shared" si="15"/>
        <v>50</v>
      </c>
      <c r="BM9" s="38" t="str">
        <f t="shared" si="16"/>
        <v>-</v>
      </c>
      <c r="BN9" s="79"/>
    </row>
    <row r="10" spans="1:66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22841</v>
      </c>
      <c r="C10" s="49" t="str">
        <f>นักเรียนประเมิน!C10</f>
        <v>เด็กชาย</v>
      </c>
      <c r="D10" s="47" t="str">
        <f>นักเรียนประเมิน!D10</f>
        <v>ภานุวัฒน์</v>
      </c>
      <c r="E10" s="48" t="str">
        <f>นักเรียนประเมิน!E10</f>
        <v>ศรีลานุรัก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>
        <f t="shared" si="6"/>
        <v>10</v>
      </c>
      <c r="AF10" s="50">
        <f t="shared" si="0"/>
        <v>10</v>
      </c>
      <c r="AG10" s="50">
        <f t="shared" si="0"/>
        <v>10</v>
      </c>
      <c r="AH10" s="50">
        <f t="shared" si="0"/>
        <v>10</v>
      </c>
      <c r="AI10" s="50">
        <f t="shared" si="0"/>
        <v>10</v>
      </c>
      <c r="AJ10" s="50">
        <f t="shared" si="0"/>
        <v>10</v>
      </c>
      <c r="AK10" s="50">
        <f t="shared" si="7"/>
        <v>10</v>
      </c>
      <c r="AL10" s="50">
        <f t="shared" si="0"/>
        <v>10</v>
      </c>
      <c r="AM10" s="50">
        <f t="shared" si="0"/>
        <v>10</v>
      </c>
      <c r="AN10" s="50">
        <f t="shared" si="0"/>
        <v>10</v>
      </c>
      <c r="AO10" s="50">
        <f t="shared" si="1"/>
        <v>10</v>
      </c>
      <c r="AP10" s="50">
        <f t="shared" si="0"/>
        <v>10</v>
      </c>
      <c r="AQ10" s="50">
        <f t="shared" si="0"/>
        <v>10</v>
      </c>
      <c r="AR10" s="50">
        <f t="shared" si="2"/>
        <v>10</v>
      </c>
      <c r="AS10" s="50">
        <f t="shared" si="0"/>
        <v>10</v>
      </c>
      <c r="AT10" s="50">
        <f t="shared" si="0"/>
        <v>10</v>
      </c>
      <c r="AU10" s="50">
        <f t="shared" si="0"/>
        <v>10</v>
      </c>
      <c r="AV10" s="50">
        <f t="shared" si="0"/>
        <v>10</v>
      </c>
      <c r="AW10" s="50">
        <f t="shared" si="0"/>
        <v>10</v>
      </c>
      <c r="AX10" s="50">
        <f t="shared" si="0"/>
        <v>10</v>
      </c>
      <c r="AY10" s="50">
        <f t="shared" si="3"/>
        <v>10</v>
      </c>
      <c r="AZ10" s="50">
        <f t="shared" si="0"/>
        <v>10</v>
      </c>
      <c r="BA10" s="50">
        <f t="shared" si="0"/>
        <v>10</v>
      </c>
      <c r="BB10" s="50">
        <f t="shared" si="0"/>
        <v>10</v>
      </c>
      <c r="BC10" s="50">
        <f t="shared" si="4"/>
        <v>10</v>
      </c>
      <c r="BD10" s="38">
        <f t="shared" si="8"/>
        <v>50</v>
      </c>
      <c r="BE10" s="38" t="str">
        <f t="shared" si="5"/>
        <v>-</v>
      </c>
      <c r="BF10" s="38">
        <f t="shared" si="9"/>
        <v>50</v>
      </c>
      <c r="BG10" s="38" t="str">
        <f t="shared" si="10"/>
        <v>-</v>
      </c>
      <c r="BH10" s="38">
        <f t="shared" si="11"/>
        <v>50</v>
      </c>
      <c r="BI10" s="38" t="str">
        <f t="shared" si="12"/>
        <v>-</v>
      </c>
      <c r="BJ10" s="38">
        <f t="shared" si="13"/>
        <v>50</v>
      </c>
      <c r="BK10" s="38" t="str">
        <f t="shared" si="14"/>
        <v>-</v>
      </c>
      <c r="BL10" s="38">
        <f t="shared" si="15"/>
        <v>50</v>
      </c>
      <c r="BM10" s="38" t="str">
        <f t="shared" si="16"/>
        <v>-</v>
      </c>
      <c r="BN10" s="79"/>
    </row>
    <row r="11" spans="1:66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22864</v>
      </c>
      <c r="C11" s="49" t="str">
        <f>นักเรียนประเมิน!C11</f>
        <v>เด็กชาย</v>
      </c>
      <c r="D11" s="47" t="str">
        <f>นักเรียนประเมิน!D11</f>
        <v>คมกริช</v>
      </c>
      <c r="E11" s="48" t="str">
        <f>นักเรียนประเมิน!E11</f>
        <v>ฉวีนวน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>
        <f t="shared" si="6"/>
        <v>10</v>
      </c>
      <c r="AF11" s="50">
        <f t="shared" si="0"/>
        <v>10</v>
      </c>
      <c r="AG11" s="50">
        <f t="shared" si="0"/>
        <v>10</v>
      </c>
      <c r="AH11" s="50">
        <f t="shared" si="0"/>
        <v>10</v>
      </c>
      <c r="AI11" s="50">
        <f t="shared" si="0"/>
        <v>10</v>
      </c>
      <c r="AJ11" s="50">
        <f t="shared" si="0"/>
        <v>10</v>
      </c>
      <c r="AK11" s="50">
        <f t="shared" si="7"/>
        <v>10</v>
      </c>
      <c r="AL11" s="50">
        <f t="shared" si="0"/>
        <v>10</v>
      </c>
      <c r="AM11" s="50">
        <f t="shared" si="0"/>
        <v>10</v>
      </c>
      <c r="AN11" s="50">
        <f t="shared" si="0"/>
        <v>10</v>
      </c>
      <c r="AO11" s="50">
        <f t="shared" si="1"/>
        <v>10</v>
      </c>
      <c r="AP11" s="50">
        <f t="shared" si="0"/>
        <v>10</v>
      </c>
      <c r="AQ11" s="50">
        <f t="shared" si="0"/>
        <v>10</v>
      </c>
      <c r="AR11" s="50">
        <f t="shared" si="2"/>
        <v>10</v>
      </c>
      <c r="AS11" s="50">
        <f t="shared" si="0"/>
        <v>10</v>
      </c>
      <c r="AT11" s="50">
        <f t="shared" si="0"/>
        <v>10</v>
      </c>
      <c r="AU11" s="50">
        <f t="shared" si="0"/>
        <v>10</v>
      </c>
      <c r="AV11" s="50">
        <f t="shared" si="0"/>
        <v>10</v>
      </c>
      <c r="AW11" s="50">
        <f t="shared" si="0"/>
        <v>10</v>
      </c>
      <c r="AX11" s="50">
        <f t="shared" si="0"/>
        <v>10</v>
      </c>
      <c r="AY11" s="50">
        <f t="shared" si="3"/>
        <v>10</v>
      </c>
      <c r="AZ11" s="50">
        <f t="shared" si="0"/>
        <v>10</v>
      </c>
      <c r="BA11" s="50">
        <f t="shared" si="0"/>
        <v>10</v>
      </c>
      <c r="BB11" s="50">
        <f t="shared" si="0"/>
        <v>10</v>
      </c>
      <c r="BC11" s="50">
        <f t="shared" si="4"/>
        <v>10</v>
      </c>
      <c r="BD11" s="38">
        <f t="shared" si="8"/>
        <v>50</v>
      </c>
      <c r="BE11" s="38" t="str">
        <f t="shared" si="5"/>
        <v>-</v>
      </c>
      <c r="BF11" s="38">
        <f t="shared" si="9"/>
        <v>50</v>
      </c>
      <c r="BG11" s="38" t="str">
        <f t="shared" si="10"/>
        <v>-</v>
      </c>
      <c r="BH11" s="38">
        <f t="shared" si="11"/>
        <v>50</v>
      </c>
      <c r="BI11" s="38" t="str">
        <f t="shared" si="12"/>
        <v>-</v>
      </c>
      <c r="BJ11" s="38">
        <f t="shared" si="13"/>
        <v>50</v>
      </c>
      <c r="BK11" s="38" t="str">
        <f t="shared" si="14"/>
        <v>-</v>
      </c>
      <c r="BL11" s="38">
        <f t="shared" si="15"/>
        <v>50</v>
      </c>
      <c r="BM11" s="38" t="str">
        <f t="shared" si="16"/>
        <v>-</v>
      </c>
      <c r="BN11" s="79"/>
    </row>
    <row r="12" spans="1:66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22874</v>
      </c>
      <c r="C12" s="49" t="str">
        <f>นักเรียนประเมิน!C12</f>
        <v>เด็กชาย</v>
      </c>
      <c r="D12" s="47" t="str">
        <f>นักเรียนประเมิน!D12</f>
        <v>ศิริวุธ</v>
      </c>
      <c r="E12" s="48" t="str">
        <f>นักเรียนประเมิน!E12</f>
        <v>บัวโนนแดง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>
        <f t="shared" si="6"/>
        <v>10</v>
      </c>
      <c r="AF12" s="50">
        <f t="shared" si="0"/>
        <v>10</v>
      </c>
      <c r="AG12" s="50">
        <f t="shared" si="0"/>
        <v>10</v>
      </c>
      <c r="AH12" s="50">
        <f t="shared" si="0"/>
        <v>10</v>
      </c>
      <c r="AI12" s="50">
        <f t="shared" si="0"/>
        <v>10</v>
      </c>
      <c r="AJ12" s="50">
        <f t="shared" si="0"/>
        <v>10</v>
      </c>
      <c r="AK12" s="50">
        <f t="shared" si="7"/>
        <v>10</v>
      </c>
      <c r="AL12" s="50">
        <f t="shared" si="0"/>
        <v>10</v>
      </c>
      <c r="AM12" s="50">
        <f t="shared" si="0"/>
        <v>10</v>
      </c>
      <c r="AN12" s="50">
        <f t="shared" si="0"/>
        <v>10</v>
      </c>
      <c r="AO12" s="50">
        <f t="shared" si="1"/>
        <v>10</v>
      </c>
      <c r="AP12" s="50">
        <f t="shared" si="0"/>
        <v>10</v>
      </c>
      <c r="AQ12" s="50">
        <f t="shared" si="0"/>
        <v>10</v>
      </c>
      <c r="AR12" s="50">
        <f t="shared" si="2"/>
        <v>10</v>
      </c>
      <c r="AS12" s="50">
        <f t="shared" si="0"/>
        <v>10</v>
      </c>
      <c r="AT12" s="50">
        <f t="shared" si="0"/>
        <v>10</v>
      </c>
      <c r="AU12" s="50">
        <f t="shared" si="0"/>
        <v>10</v>
      </c>
      <c r="AV12" s="50">
        <f t="shared" si="0"/>
        <v>10</v>
      </c>
      <c r="AW12" s="50">
        <f t="shared" si="0"/>
        <v>10</v>
      </c>
      <c r="AX12" s="50">
        <f t="shared" si="0"/>
        <v>10</v>
      </c>
      <c r="AY12" s="50">
        <f t="shared" si="3"/>
        <v>10</v>
      </c>
      <c r="AZ12" s="50">
        <f t="shared" si="0"/>
        <v>10</v>
      </c>
      <c r="BA12" s="50">
        <f t="shared" si="0"/>
        <v>10</v>
      </c>
      <c r="BB12" s="50">
        <f t="shared" si="0"/>
        <v>10</v>
      </c>
      <c r="BC12" s="50">
        <f t="shared" si="4"/>
        <v>10</v>
      </c>
      <c r="BD12" s="38">
        <f t="shared" si="8"/>
        <v>50</v>
      </c>
      <c r="BE12" s="38" t="str">
        <f t="shared" si="5"/>
        <v>-</v>
      </c>
      <c r="BF12" s="38">
        <f t="shared" si="9"/>
        <v>50</v>
      </c>
      <c r="BG12" s="38" t="str">
        <f t="shared" si="10"/>
        <v>-</v>
      </c>
      <c r="BH12" s="38">
        <f t="shared" si="11"/>
        <v>50</v>
      </c>
      <c r="BI12" s="38" t="str">
        <f t="shared" si="12"/>
        <v>-</v>
      </c>
      <c r="BJ12" s="38">
        <f t="shared" si="13"/>
        <v>50</v>
      </c>
      <c r="BK12" s="38" t="str">
        <f t="shared" si="14"/>
        <v>-</v>
      </c>
      <c r="BL12" s="38">
        <f t="shared" si="15"/>
        <v>50</v>
      </c>
      <c r="BM12" s="38" t="str">
        <f t="shared" si="16"/>
        <v>-</v>
      </c>
      <c r="BN12" s="79"/>
    </row>
    <row r="13" spans="1:66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22875</v>
      </c>
      <c r="C13" s="49" t="str">
        <f>นักเรียนประเมิน!C13</f>
        <v>เด็กชาย</v>
      </c>
      <c r="D13" s="47" t="str">
        <f>นักเรียนประเมิน!D13</f>
        <v>สงกรานร์</v>
      </c>
      <c r="E13" s="48" t="str">
        <f>นักเรียนประเมิน!E13</f>
        <v>วัดพิมาย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>
        <f t="shared" si="6"/>
        <v>10</v>
      </c>
      <c r="AF13" s="50">
        <f t="shared" si="0"/>
        <v>10</v>
      </c>
      <c r="AG13" s="50">
        <f t="shared" si="0"/>
        <v>10</v>
      </c>
      <c r="AH13" s="50">
        <f t="shared" si="0"/>
        <v>10</v>
      </c>
      <c r="AI13" s="50">
        <f t="shared" si="0"/>
        <v>10</v>
      </c>
      <c r="AJ13" s="50">
        <f t="shared" si="0"/>
        <v>10</v>
      </c>
      <c r="AK13" s="50">
        <f t="shared" si="7"/>
        <v>10</v>
      </c>
      <c r="AL13" s="50">
        <f t="shared" si="0"/>
        <v>10</v>
      </c>
      <c r="AM13" s="50">
        <f t="shared" si="0"/>
        <v>10</v>
      </c>
      <c r="AN13" s="50">
        <f t="shared" si="0"/>
        <v>10</v>
      </c>
      <c r="AO13" s="50">
        <f t="shared" si="1"/>
        <v>10</v>
      </c>
      <c r="AP13" s="50">
        <f t="shared" si="0"/>
        <v>10</v>
      </c>
      <c r="AQ13" s="50">
        <f t="shared" si="0"/>
        <v>10</v>
      </c>
      <c r="AR13" s="50">
        <f t="shared" si="2"/>
        <v>10</v>
      </c>
      <c r="AS13" s="50">
        <f t="shared" si="0"/>
        <v>10</v>
      </c>
      <c r="AT13" s="50">
        <f t="shared" si="0"/>
        <v>10</v>
      </c>
      <c r="AU13" s="50">
        <f t="shared" si="0"/>
        <v>10</v>
      </c>
      <c r="AV13" s="50">
        <f t="shared" si="0"/>
        <v>10</v>
      </c>
      <c r="AW13" s="50">
        <f t="shared" si="0"/>
        <v>10</v>
      </c>
      <c r="AX13" s="50">
        <f t="shared" si="0"/>
        <v>10</v>
      </c>
      <c r="AY13" s="50">
        <f t="shared" si="3"/>
        <v>10</v>
      </c>
      <c r="AZ13" s="50">
        <f t="shared" si="0"/>
        <v>10</v>
      </c>
      <c r="BA13" s="50">
        <f t="shared" si="0"/>
        <v>10</v>
      </c>
      <c r="BB13" s="50">
        <f t="shared" si="0"/>
        <v>10</v>
      </c>
      <c r="BC13" s="50">
        <f t="shared" si="4"/>
        <v>10</v>
      </c>
      <c r="BD13" s="38">
        <f t="shared" si="8"/>
        <v>50</v>
      </c>
      <c r="BE13" s="38" t="str">
        <f t="shared" si="5"/>
        <v>-</v>
      </c>
      <c r="BF13" s="38">
        <f t="shared" si="9"/>
        <v>50</v>
      </c>
      <c r="BG13" s="38" t="str">
        <f t="shared" si="10"/>
        <v>-</v>
      </c>
      <c r="BH13" s="38">
        <f t="shared" si="11"/>
        <v>50</v>
      </c>
      <c r="BI13" s="38" t="str">
        <f t="shared" si="12"/>
        <v>-</v>
      </c>
      <c r="BJ13" s="38">
        <f t="shared" si="13"/>
        <v>50</v>
      </c>
      <c r="BK13" s="38" t="str">
        <f t="shared" si="14"/>
        <v>-</v>
      </c>
      <c r="BL13" s="38">
        <f t="shared" si="15"/>
        <v>50</v>
      </c>
      <c r="BM13" s="38" t="str">
        <f t="shared" si="16"/>
        <v>-</v>
      </c>
      <c r="BN13" s="79"/>
    </row>
    <row r="14" spans="1:66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22876</v>
      </c>
      <c r="C14" s="49" t="str">
        <f>นักเรียนประเมิน!C14</f>
        <v>เด็กชาย</v>
      </c>
      <c r="D14" s="47" t="str">
        <f>นักเรียนประเมิน!D14</f>
        <v>สุรวีร์ปกรณ์</v>
      </c>
      <c r="E14" s="48" t="str">
        <f>นักเรียนประเมิน!E14</f>
        <v>สายบุญชานนท์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>
        <f t="shared" si="6"/>
        <v>10</v>
      </c>
      <c r="AF14" s="50">
        <f t="shared" si="0"/>
        <v>10</v>
      </c>
      <c r="AG14" s="50">
        <f t="shared" si="0"/>
        <v>10</v>
      </c>
      <c r="AH14" s="50">
        <f t="shared" si="0"/>
        <v>10</v>
      </c>
      <c r="AI14" s="50">
        <f t="shared" si="0"/>
        <v>10</v>
      </c>
      <c r="AJ14" s="50">
        <f t="shared" si="0"/>
        <v>10</v>
      </c>
      <c r="AK14" s="50">
        <f t="shared" si="7"/>
        <v>10</v>
      </c>
      <c r="AL14" s="50">
        <f t="shared" si="0"/>
        <v>10</v>
      </c>
      <c r="AM14" s="50">
        <f t="shared" si="0"/>
        <v>10</v>
      </c>
      <c r="AN14" s="50">
        <f t="shared" si="0"/>
        <v>10</v>
      </c>
      <c r="AO14" s="50">
        <f t="shared" si="1"/>
        <v>10</v>
      </c>
      <c r="AP14" s="50">
        <f t="shared" si="0"/>
        <v>10</v>
      </c>
      <c r="AQ14" s="50">
        <f t="shared" si="0"/>
        <v>10</v>
      </c>
      <c r="AR14" s="50">
        <f t="shared" si="2"/>
        <v>10</v>
      </c>
      <c r="AS14" s="50">
        <f t="shared" si="0"/>
        <v>10</v>
      </c>
      <c r="AT14" s="50">
        <f t="shared" si="0"/>
        <v>10</v>
      </c>
      <c r="AU14" s="50">
        <f t="shared" si="0"/>
        <v>10</v>
      </c>
      <c r="AV14" s="50">
        <f t="shared" si="0"/>
        <v>10</v>
      </c>
      <c r="AW14" s="50">
        <f t="shared" si="0"/>
        <v>10</v>
      </c>
      <c r="AX14" s="50">
        <f t="shared" si="0"/>
        <v>10</v>
      </c>
      <c r="AY14" s="50">
        <f t="shared" si="3"/>
        <v>10</v>
      </c>
      <c r="AZ14" s="50">
        <f t="shared" si="0"/>
        <v>10</v>
      </c>
      <c r="BA14" s="50">
        <f t="shared" si="0"/>
        <v>10</v>
      </c>
      <c r="BB14" s="50">
        <f t="shared" si="0"/>
        <v>10</v>
      </c>
      <c r="BC14" s="50">
        <f t="shared" si="4"/>
        <v>10</v>
      </c>
      <c r="BD14" s="38">
        <f t="shared" si="8"/>
        <v>50</v>
      </c>
      <c r="BE14" s="38" t="str">
        <f t="shared" si="5"/>
        <v>-</v>
      </c>
      <c r="BF14" s="38">
        <f t="shared" si="9"/>
        <v>50</v>
      </c>
      <c r="BG14" s="38" t="str">
        <f t="shared" si="10"/>
        <v>-</v>
      </c>
      <c r="BH14" s="38">
        <f t="shared" si="11"/>
        <v>50</v>
      </c>
      <c r="BI14" s="38" t="str">
        <f t="shared" si="12"/>
        <v>-</v>
      </c>
      <c r="BJ14" s="38">
        <f t="shared" si="13"/>
        <v>50</v>
      </c>
      <c r="BK14" s="38" t="str">
        <f t="shared" si="14"/>
        <v>-</v>
      </c>
      <c r="BL14" s="38">
        <f t="shared" si="15"/>
        <v>50</v>
      </c>
      <c r="BM14" s="38" t="str">
        <f t="shared" si="16"/>
        <v>-</v>
      </c>
      <c r="BN14" s="79"/>
    </row>
    <row r="15" spans="1:66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22893</v>
      </c>
      <c r="C15" s="49" t="str">
        <f>นักเรียนประเมิน!C15</f>
        <v>เด็กชาย</v>
      </c>
      <c r="D15" s="47" t="str">
        <f>นักเรียนประเมิน!D15</f>
        <v>กฤษฎา</v>
      </c>
      <c r="E15" s="48" t="str">
        <f>นักเรียนประเมิน!E15</f>
        <v>เค้าโคตร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>
        <f t="shared" si="6"/>
        <v>10</v>
      </c>
      <c r="AF15" s="50">
        <f t="shared" si="0"/>
        <v>10</v>
      </c>
      <c r="AG15" s="50">
        <f t="shared" si="0"/>
        <v>10</v>
      </c>
      <c r="AH15" s="50">
        <f t="shared" si="0"/>
        <v>10</v>
      </c>
      <c r="AI15" s="50">
        <f t="shared" si="0"/>
        <v>10</v>
      </c>
      <c r="AJ15" s="50">
        <f t="shared" si="0"/>
        <v>10</v>
      </c>
      <c r="AK15" s="50">
        <f t="shared" si="7"/>
        <v>10</v>
      </c>
      <c r="AL15" s="50">
        <f t="shared" si="0"/>
        <v>10</v>
      </c>
      <c r="AM15" s="50">
        <f t="shared" si="0"/>
        <v>10</v>
      </c>
      <c r="AN15" s="50">
        <f t="shared" si="0"/>
        <v>10</v>
      </c>
      <c r="AO15" s="50">
        <f t="shared" si="1"/>
        <v>10</v>
      </c>
      <c r="AP15" s="50">
        <f t="shared" si="0"/>
        <v>10</v>
      </c>
      <c r="AQ15" s="50">
        <f t="shared" si="0"/>
        <v>10</v>
      </c>
      <c r="AR15" s="50">
        <f t="shared" si="2"/>
        <v>10</v>
      </c>
      <c r="AS15" s="50">
        <f t="shared" si="0"/>
        <v>10</v>
      </c>
      <c r="AT15" s="50">
        <f t="shared" si="0"/>
        <v>10</v>
      </c>
      <c r="AU15" s="50">
        <f t="shared" si="0"/>
        <v>10</v>
      </c>
      <c r="AV15" s="50">
        <f t="shared" si="0"/>
        <v>10</v>
      </c>
      <c r="AW15" s="50">
        <f t="shared" si="0"/>
        <v>10</v>
      </c>
      <c r="AX15" s="50">
        <f t="shared" si="0"/>
        <v>10</v>
      </c>
      <c r="AY15" s="50">
        <f t="shared" si="3"/>
        <v>10</v>
      </c>
      <c r="AZ15" s="50">
        <f t="shared" si="0"/>
        <v>10</v>
      </c>
      <c r="BA15" s="50">
        <f t="shared" si="0"/>
        <v>10</v>
      </c>
      <c r="BB15" s="50">
        <f t="shared" si="0"/>
        <v>10</v>
      </c>
      <c r="BC15" s="50">
        <f t="shared" si="4"/>
        <v>10</v>
      </c>
      <c r="BD15" s="38">
        <f t="shared" si="8"/>
        <v>50</v>
      </c>
      <c r="BE15" s="38" t="str">
        <f t="shared" si="5"/>
        <v>-</v>
      </c>
      <c r="BF15" s="38">
        <f t="shared" si="9"/>
        <v>50</v>
      </c>
      <c r="BG15" s="38" t="str">
        <f t="shared" si="10"/>
        <v>-</v>
      </c>
      <c r="BH15" s="38">
        <f t="shared" si="11"/>
        <v>50</v>
      </c>
      <c r="BI15" s="38" t="str">
        <f t="shared" si="12"/>
        <v>-</v>
      </c>
      <c r="BJ15" s="38">
        <f t="shared" si="13"/>
        <v>50</v>
      </c>
      <c r="BK15" s="38" t="str">
        <f t="shared" si="14"/>
        <v>-</v>
      </c>
      <c r="BL15" s="38">
        <f t="shared" si="15"/>
        <v>50</v>
      </c>
      <c r="BM15" s="38" t="str">
        <f t="shared" si="16"/>
        <v>-</v>
      </c>
      <c r="BN15" s="79"/>
    </row>
    <row r="16" spans="1:66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22904</v>
      </c>
      <c r="C16" s="49" t="str">
        <f>นักเรียนประเมิน!C16</f>
        <v>เด็กชาย</v>
      </c>
      <c r="D16" s="47" t="str">
        <f>นักเรียนประเมิน!D16</f>
        <v>วราชิต</v>
      </c>
      <c r="E16" s="48" t="str">
        <f>นักเรียนประเมิน!E16</f>
        <v>ภูบุญลาภ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>
        <f t="shared" si="6"/>
        <v>10</v>
      </c>
      <c r="AF16" s="50">
        <f t="shared" si="0"/>
        <v>10</v>
      </c>
      <c r="AG16" s="50">
        <f t="shared" si="0"/>
        <v>10</v>
      </c>
      <c r="AH16" s="50">
        <f t="shared" si="0"/>
        <v>10</v>
      </c>
      <c r="AI16" s="50">
        <f t="shared" si="0"/>
        <v>10</v>
      </c>
      <c r="AJ16" s="50">
        <f t="shared" si="0"/>
        <v>10</v>
      </c>
      <c r="AK16" s="50">
        <f t="shared" si="7"/>
        <v>10</v>
      </c>
      <c r="AL16" s="50">
        <f t="shared" si="0"/>
        <v>10</v>
      </c>
      <c r="AM16" s="50">
        <f t="shared" si="0"/>
        <v>10</v>
      </c>
      <c r="AN16" s="50">
        <f t="shared" si="0"/>
        <v>10</v>
      </c>
      <c r="AO16" s="50">
        <f t="shared" si="1"/>
        <v>10</v>
      </c>
      <c r="AP16" s="50">
        <f t="shared" si="0"/>
        <v>10</v>
      </c>
      <c r="AQ16" s="50">
        <f t="shared" si="0"/>
        <v>10</v>
      </c>
      <c r="AR16" s="50">
        <f t="shared" si="2"/>
        <v>10</v>
      </c>
      <c r="AS16" s="50">
        <f t="shared" si="0"/>
        <v>10</v>
      </c>
      <c r="AT16" s="50">
        <f t="shared" si="0"/>
        <v>10</v>
      </c>
      <c r="AU16" s="50">
        <f t="shared" si="0"/>
        <v>10</v>
      </c>
      <c r="AV16" s="50">
        <f t="shared" si="0"/>
        <v>10</v>
      </c>
      <c r="AW16" s="50">
        <f t="shared" si="0"/>
        <v>10</v>
      </c>
      <c r="AX16" s="50">
        <f t="shared" si="0"/>
        <v>10</v>
      </c>
      <c r="AY16" s="50">
        <f t="shared" si="3"/>
        <v>10</v>
      </c>
      <c r="AZ16" s="50">
        <f t="shared" si="0"/>
        <v>10</v>
      </c>
      <c r="BA16" s="50">
        <f t="shared" si="0"/>
        <v>10</v>
      </c>
      <c r="BB16" s="50">
        <f t="shared" si="0"/>
        <v>10</v>
      </c>
      <c r="BC16" s="50">
        <f t="shared" si="4"/>
        <v>10</v>
      </c>
      <c r="BD16" s="38">
        <f t="shared" si="8"/>
        <v>50</v>
      </c>
      <c r="BE16" s="38" t="str">
        <f t="shared" si="5"/>
        <v>-</v>
      </c>
      <c r="BF16" s="38">
        <f t="shared" si="9"/>
        <v>50</v>
      </c>
      <c r="BG16" s="38" t="str">
        <f t="shared" si="10"/>
        <v>-</v>
      </c>
      <c r="BH16" s="38">
        <f t="shared" si="11"/>
        <v>50</v>
      </c>
      <c r="BI16" s="38" t="str">
        <f t="shared" si="12"/>
        <v>-</v>
      </c>
      <c r="BJ16" s="38">
        <f t="shared" si="13"/>
        <v>50</v>
      </c>
      <c r="BK16" s="38" t="str">
        <f t="shared" si="14"/>
        <v>-</v>
      </c>
      <c r="BL16" s="38">
        <f t="shared" si="15"/>
        <v>50</v>
      </c>
      <c r="BM16" s="38" t="str">
        <f t="shared" si="16"/>
        <v>-</v>
      </c>
      <c r="BN16" s="79"/>
    </row>
    <row r="17" spans="1:91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22932</v>
      </c>
      <c r="C17" s="49" t="str">
        <f>นักเรียนประเมิน!C17</f>
        <v>เด็กชาย</v>
      </c>
      <c r="D17" s="47" t="str">
        <f>นักเรียนประเมิน!D17</f>
        <v>เมธาสิทธิ์</v>
      </c>
      <c r="E17" s="48" t="str">
        <f>นักเรียนประเมิน!E17</f>
        <v>กาบบัวลอย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>
        <f t="shared" si="6"/>
        <v>10</v>
      </c>
      <c r="AF17" s="50">
        <f t="shared" si="0"/>
        <v>10</v>
      </c>
      <c r="AG17" s="50">
        <f t="shared" si="0"/>
        <v>10</v>
      </c>
      <c r="AH17" s="50">
        <f t="shared" si="0"/>
        <v>10</v>
      </c>
      <c r="AI17" s="50">
        <f t="shared" si="0"/>
        <v>10</v>
      </c>
      <c r="AJ17" s="50">
        <f t="shared" si="0"/>
        <v>10</v>
      </c>
      <c r="AK17" s="50">
        <f t="shared" si="7"/>
        <v>10</v>
      </c>
      <c r="AL17" s="50">
        <f t="shared" si="0"/>
        <v>10</v>
      </c>
      <c r="AM17" s="50">
        <f t="shared" si="0"/>
        <v>10</v>
      </c>
      <c r="AN17" s="50">
        <f t="shared" si="0"/>
        <v>10</v>
      </c>
      <c r="AO17" s="50">
        <f t="shared" si="1"/>
        <v>10</v>
      </c>
      <c r="AP17" s="50">
        <f t="shared" si="0"/>
        <v>10</v>
      </c>
      <c r="AQ17" s="50">
        <f t="shared" si="0"/>
        <v>10</v>
      </c>
      <c r="AR17" s="50">
        <f t="shared" si="2"/>
        <v>10</v>
      </c>
      <c r="AS17" s="50">
        <f t="shared" si="0"/>
        <v>10</v>
      </c>
      <c r="AT17" s="50">
        <f t="shared" si="0"/>
        <v>10</v>
      </c>
      <c r="AU17" s="50">
        <f t="shared" si="0"/>
        <v>10</v>
      </c>
      <c r="AV17" s="50">
        <f t="shared" si="0"/>
        <v>10</v>
      </c>
      <c r="AW17" s="50">
        <f t="shared" si="0"/>
        <v>10</v>
      </c>
      <c r="AX17" s="50">
        <f t="shared" si="0"/>
        <v>10</v>
      </c>
      <c r="AY17" s="50">
        <f t="shared" si="3"/>
        <v>10</v>
      </c>
      <c r="AZ17" s="50">
        <f t="shared" si="0"/>
        <v>10</v>
      </c>
      <c r="BA17" s="50">
        <f t="shared" si="0"/>
        <v>10</v>
      </c>
      <c r="BB17" s="50">
        <f t="shared" si="0"/>
        <v>10</v>
      </c>
      <c r="BC17" s="50">
        <f t="shared" si="4"/>
        <v>10</v>
      </c>
      <c r="BD17" s="38">
        <f t="shared" si="8"/>
        <v>50</v>
      </c>
      <c r="BE17" s="38" t="str">
        <f t="shared" si="5"/>
        <v>-</v>
      </c>
      <c r="BF17" s="38">
        <f t="shared" si="9"/>
        <v>50</v>
      </c>
      <c r="BG17" s="38" t="str">
        <f t="shared" si="10"/>
        <v>-</v>
      </c>
      <c r="BH17" s="38">
        <f t="shared" si="11"/>
        <v>50</v>
      </c>
      <c r="BI17" s="38" t="str">
        <f t="shared" si="12"/>
        <v>-</v>
      </c>
      <c r="BJ17" s="38">
        <f t="shared" si="13"/>
        <v>50</v>
      </c>
      <c r="BK17" s="38" t="str">
        <f t="shared" si="14"/>
        <v>-</v>
      </c>
      <c r="BL17" s="38">
        <f t="shared" si="15"/>
        <v>50</v>
      </c>
      <c r="BM17" s="38" t="str">
        <f t="shared" si="16"/>
        <v>-</v>
      </c>
      <c r="BN17" s="79"/>
    </row>
    <row r="18" spans="1:91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22934</v>
      </c>
      <c r="C18" s="49" t="str">
        <f>นักเรียนประเมิน!C18</f>
        <v>เด็กชาย</v>
      </c>
      <c r="D18" s="47" t="str">
        <f>นักเรียนประเมิน!D18</f>
        <v>วรัญชิต</v>
      </c>
      <c r="E18" s="48" t="str">
        <f>นักเรียนประเมิน!E18</f>
        <v>พันธ์โน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>
        <f t="shared" si="6"/>
        <v>10</v>
      </c>
      <c r="AF18" s="50">
        <f t="shared" si="0"/>
        <v>10</v>
      </c>
      <c r="AG18" s="50">
        <f t="shared" si="0"/>
        <v>10</v>
      </c>
      <c r="AH18" s="50">
        <f t="shared" si="0"/>
        <v>10</v>
      </c>
      <c r="AI18" s="50">
        <f t="shared" si="0"/>
        <v>10</v>
      </c>
      <c r="AJ18" s="50">
        <f t="shared" si="0"/>
        <v>10</v>
      </c>
      <c r="AK18" s="50">
        <f t="shared" si="7"/>
        <v>10</v>
      </c>
      <c r="AL18" s="50">
        <f t="shared" si="0"/>
        <v>10</v>
      </c>
      <c r="AM18" s="50">
        <f t="shared" si="0"/>
        <v>10</v>
      </c>
      <c r="AN18" s="50">
        <f t="shared" si="0"/>
        <v>10</v>
      </c>
      <c r="AO18" s="50">
        <f t="shared" si="1"/>
        <v>10</v>
      </c>
      <c r="AP18" s="50">
        <f t="shared" si="0"/>
        <v>10</v>
      </c>
      <c r="AQ18" s="50">
        <f t="shared" si="0"/>
        <v>10</v>
      </c>
      <c r="AR18" s="50">
        <f t="shared" si="2"/>
        <v>10</v>
      </c>
      <c r="AS18" s="50">
        <f t="shared" si="0"/>
        <v>10</v>
      </c>
      <c r="AT18" s="50">
        <f t="shared" si="0"/>
        <v>10</v>
      </c>
      <c r="AU18" s="50">
        <f t="shared" si="0"/>
        <v>10</v>
      </c>
      <c r="AV18" s="50">
        <f t="shared" si="0"/>
        <v>10</v>
      </c>
      <c r="AW18" s="50">
        <f t="shared" si="0"/>
        <v>10</v>
      </c>
      <c r="AX18" s="50">
        <f t="shared" si="0"/>
        <v>10</v>
      </c>
      <c r="AY18" s="50">
        <f t="shared" si="3"/>
        <v>10</v>
      </c>
      <c r="AZ18" s="50">
        <f t="shared" si="0"/>
        <v>10</v>
      </c>
      <c r="BA18" s="50">
        <f t="shared" si="0"/>
        <v>10</v>
      </c>
      <c r="BB18" s="50">
        <f t="shared" si="0"/>
        <v>10</v>
      </c>
      <c r="BC18" s="50">
        <f t="shared" si="4"/>
        <v>10</v>
      </c>
      <c r="BD18" s="38">
        <f t="shared" si="8"/>
        <v>50</v>
      </c>
      <c r="BE18" s="38" t="str">
        <f t="shared" si="5"/>
        <v>-</v>
      </c>
      <c r="BF18" s="38">
        <f t="shared" si="9"/>
        <v>50</v>
      </c>
      <c r="BG18" s="38" t="str">
        <f t="shared" si="10"/>
        <v>-</v>
      </c>
      <c r="BH18" s="38">
        <f t="shared" si="11"/>
        <v>50</v>
      </c>
      <c r="BI18" s="38" t="str">
        <f t="shared" si="12"/>
        <v>-</v>
      </c>
      <c r="BJ18" s="38">
        <f t="shared" si="13"/>
        <v>50</v>
      </c>
      <c r="BK18" s="38" t="str">
        <f t="shared" si="14"/>
        <v>-</v>
      </c>
      <c r="BL18" s="38">
        <f t="shared" si="15"/>
        <v>50</v>
      </c>
      <c r="BM18" s="38" t="str">
        <f t="shared" si="16"/>
        <v>-</v>
      </c>
      <c r="BN18" s="79"/>
    </row>
    <row r="19" spans="1:91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22991</v>
      </c>
      <c r="C19" s="49" t="str">
        <f>นักเรียนประเมิน!C19</f>
        <v>เด็กชาย</v>
      </c>
      <c r="D19" s="47" t="str">
        <f>นักเรียนประเมิน!D19</f>
        <v>ดิษย์ชวิศ</v>
      </c>
      <c r="E19" s="48" t="str">
        <f>นักเรียนประเมิน!E19</f>
        <v>พรโพธิ์ชิต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>
        <f t="shared" si="6"/>
        <v>10</v>
      </c>
      <c r="AF19" s="50">
        <f t="shared" si="0"/>
        <v>10</v>
      </c>
      <c r="AG19" s="50">
        <f t="shared" si="0"/>
        <v>10</v>
      </c>
      <c r="AH19" s="50">
        <f t="shared" si="0"/>
        <v>10</v>
      </c>
      <c r="AI19" s="50">
        <f t="shared" si="0"/>
        <v>10</v>
      </c>
      <c r="AJ19" s="50">
        <f t="shared" si="0"/>
        <v>10</v>
      </c>
      <c r="AK19" s="50">
        <f t="shared" si="7"/>
        <v>10</v>
      </c>
      <c r="AL19" s="50">
        <f t="shared" si="0"/>
        <v>10</v>
      </c>
      <c r="AM19" s="50">
        <f t="shared" si="0"/>
        <v>10</v>
      </c>
      <c r="AN19" s="50">
        <f t="shared" si="0"/>
        <v>10</v>
      </c>
      <c r="AO19" s="50">
        <f t="shared" si="1"/>
        <v>10</v>
      </c>
      <c r="AP19" s="50">
        <f t="shared" si="0"/>
        <v>10</v>
      </c>
      <c r="AQ19" s="50">
        <f t="shared" si="0"/>
        <v>10</v>
      </c>
      <c r="AR19" s="50">
        <f t="shared" si="2"/>
        <v>10</v>
      </c>
      <c r="AS19" s="50">
        <f t="shared" si="0"/>
        <v>10</v>
      </c>
      <c r="AT19" s="50">
        <f t="shared" si="0"/>
        <v>10</v>
      </c>
      <c r="AU19" s="50">
        <f t="shared" si="0"/>
        <v>10</v>
      </c>
      <c r="AV19" s="50">
        <f t="shared" si="0"/>
        <v>10</v>
      </c>
      <c r="AW19" s="50">
        <f t="shared" si="0"/>
        <v>10</v>
      </c>
      <c r="AX19" s="50">
        <f t="shared" si="0"/>
        <v>10</v>
      </c>
      <c r="AY19" s="50">
        <f t="shared" si="3"/>
        <v>10</v>
      </c>
      <c r="AZ19" s="50">
        <f t="shared" si="0"/>
        <v>10</v>
      </c>
      <c r="BA19" s="50">
        <f t="shared" si="0"/>
        <v>10</v>
      </c>
      <c r="BB19" s="50">
        <f t="shared" si="0"/>
        <v>10</v>
      </c>
      <c r="BC19" s="50">
        <f t="shared" si="4"/>
        <v>10</v>
      </c>
      <c r="BD19" s="38">
        <f t="shared" si="8"/>
        <v>50</v>
      </c>
      <c r="BE19" s="38" t="str">
        <f t="shared" si="5"/>
        <v>-</v>
      </c>
      <c r="BF19" s="38">
        <f t="shared" si="9"/>
        <v>50</v>
      </c>
      <c r="BG19" s="38" t="str">
        <f t="shared" si="10"/>
        <v>-</v>
      </c>
      <c r="BH19" s="38">
        <f t="shared" si="11"/>
        <v>50</v>
      </c>
      <c r="BI19" s="38" t="str">
        <f t="shared" si="12"/>
        <v>-</v>
      </c>
      <c r="BJ19" s="38">
        <f t="shared" si="13"/>
        <v>50</v>
      </c>
      <c r="BK19" s="38" t="str">
        <f t="shared" si="14"/>
        <v>-</v>
      </c>
      <c r="BL19" s="38">
        <f t="shared" si="15"/>
        <v>50</v>
      </c>
      <c r="BM19" s="38" t="str">
        <f t="shared" si="16"/>
        <v>-</v>
      </c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</row>
    <row r="20" spans="1:91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22817</v>
      </c>
      <c r="C20" s="49" t="str">
        <f>นักเรียนประเมิน!C20</f>
        <v>เด็กหญิง</v>
      </c>
      <c r="D20" s="47" t="str">
        <f>นักเรียนประเมิน!D20</f>
        <v>จิราภรณ์</v>
      </c>
      <c r="E20" s="48" t="str">
        <f>นักเรียนประเมิน!E20</f>
        <v>แสงศิลา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>
        <f t="shared" si="6"/>
        <v>10</v>
      </c>
      <c r="AF20" s="50">
        <f t="shared" si="0"/>
        <v>10</v>
      </c>
      <c r="AG20" s="50">
        <f t="shared" si="0"/>
        <v>10</v>
      </c>
      <c r="AH20" s="50">
        <f t="shared" si="0"/>
        <v>10</v>
      </c>
      <c r="AI20" s="50">
        <f t="shared" si="0"/>
        <v>10</v>
      </c>
      <c r="AJ20" s="50">
        <f t="shared" si="0"/>
        <v>10</v>
      </c>
      <c r="AK20" s="50">
        <f t="shared" si="7"/>
        <v>10</v>
      </c>
      <c r="AL20" s="50">
        <f t="shared" si="0"/>
        <v>10</v>
      </c>
      <c r="AM20" s="50">
        <f t="shared" si="0"/>
        <v>10</v>
      </c>
      <c r="AN20" s="50">
        <f t="shared" si="0"/>
        <v>10</v>
      </c>
      <c r="AO20" s="50">
        <f t="shared" si="1"/>
        <v>10</v>
      </c>
      <c r="AP20" s="50">
        <f t="shared" ref="AP20:AQ56" si="17">IF(Q20=1,0,IF(Q20=2,1,IF(Q20=3,2,IF(Q20=0,10))))</f>
        <v>10</v>
      </c>
      <c r="AQ20" s="50">
        <f t="shared" si="17"/>
        <v>10</v>
      </c>
      <c r="AR20" s="50">
        <f t="shared" si="2"/>
        <v>10</v>
      </c>
      <c r="AS20" s="50">
        <f t="shared" ref="AS20:AX56" si="18">IF(T20=1,0,IF(T20=2,1,IF(T20=3,2,IF(T20=0,10))))</f>
        <v>10</v>
      </c>
      <c r="AT20" s="50">
        <f t="shared" si="18"/>
        <v>10</v>
      </c>
      <c r="AU20" s="50">
        <f t="shared" si="18"/>
        <v>10</v>
      </c>
      <c r="AV20" s="50">
        <f t="shared" si="18"/>
        <v>10</v>
      </c>
      <c r="AW20" s="50">
        <f t="shared" si="18"/>
        <v>10</v>
      </c>
      <c r="AX20" s="50">
        <f t="shared" si="18"/>
        <v>10</v>
      </c>
      <c r="AY20" s="50">
        <f t="shared" si="3"/>
        <v>10</v>
      </c>
      <c r="AZ20" s="50">
        <f t="shared" ref="AZ20:BB56" si="19">IF(AA20=1,0,IF(AA20=2,1,IF(AA20=3,2,IF(AA20=0,10))))</f>
        <v>10</v>
      </c>
      <c r="BA20" s="50">
        <f t="shared" si="19"/>
        <v>10</v>
      </c>
      <c r="BB20" s="50">
        <f t="shared" si="19"/>
        <v>10</v>
      </c>
      <c r="BC20" s="50">
        <f t="shared" si="4"/>
        <v>10</v>
      </c>
      <c r="BD20" s="38">
        <f t="shared" si="8"/>
        <v>50</v>
      </c>
      <c r="BE20" s="38" t="str">
        <f t="shared" si="5"/>
        <v>-</v>
      </c>
      <c r="BF20" s="38">
        <f t="shared" si="9"/>
        <v>50</v>
      </c>
      <c r="BG20" s="38" t="str">
        <f t="shared" si="10"/>
        <v>-</v>
      </c>
      <c r="BH20" s="38">
        <f t="shared" si="11"/>
        <v>50</v>
      </c>
      <c r="BI20" s="38" t="str">
        <f t="shared" si="12"/>
        <v>-</v>
      </c>
      <c r="BJ20" s="38">
        <f t="shared" si="13"/>
        <v>50</v>
      </c>
      <c r="BK20" s="38" t="str">
        <f t="shared" si="14"/>
        <v>-</v>
      </c>
      <c r="BL20" s="38">
        <f t="shared" si="15"/>
        <v>50</v>
      </c>
      <c r="BM20" s="38" t="str">
        <f t="shared" si="16"/>
        <v>-</v>
      </c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</row>
    <row r="21" spans="1:91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22824</v>
      </c>
      <c r="C21" s="49" t="str">
        <f>นักเรียนประเมิน!C21</f>
        <v>เด็กหญิง</v>
      </c>
      <c r="D21" s="47" t="str">
        <f>นักเรียนประเมิน!D21</f>
        <v>พิชญาภา</v>
      </c>
      <c r="E21" s="48" t="str">
        <f>นักเรียนประเมิน!E21</f>
        <v>จันทร์โสม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>
        <f t="shared" si="6"/>
        <v>10</v>
      </c>
      <c r="AF21" s="50">
        <f t="shared" si="6"/>
        <v>10</v>
      </c>
      <c r="AG21" s="50">
        <f t="shared" si="6"/>
        <v>10</v>
      </c>
      <c r="AH21" s="50">
        <f t="shared" si="6"/>
        <v>10</v>
      </c>
      <c r="AI21" s="50">
        <f t="shared" si="6"/>
        <v>10</v>
      </c>
      <c r="AJ21" s="50">
        <f t="shared" si="6"/>
        <v>10</v>
      </c>
      <c r="AK21" s="50">
        <f t="shared" si="7"/>
        <v>10</v>
      </c>
      <c r="AL21" s="50">
        <f t="shared" ref="AL21:AN56" si="20">IF(M21=1,0,IF(M21=2,1,IF(M21=3,2,IF(M21=0,10))))</f>
        <v>10</v>
      </c>
      <c r="AM21" s="50">
        <f t="shared" si="20"/>
        <v>10</v>
      </c>
      <c r="AN21" s="50">
        <f t="shared" si="20"/>
        <v>10</v>
      </c>
      <c r="AO21" s="50">
        <f t="shared" si="1"/>
        <v>10</v>
      </c>
      <c r="AP21" s="50">
        <f t="shared" si="17"/>
        <v>10</v>
      </c>
      <c r="AQ21" s="50">
        <f t="shared" si="17"/>
        <v>10</v>
      </c>
      <c r="AR21" s="50">
        <f t="shared" si="2"/>
        <v>10</v>
      </c>
      <c r="AS21" s="50">
        <f t="shared" si="18"/>
        <v>10</v>
      </c>
      <c r="AT21" s="50">
        <f t="shared" si="18"/>
        <v>10</v>
      </c>
      <c r="AU21" s="50">
        <f t="shared" si="18"/>
        <v>10</v>
      </c>
      <c r="AV21" s="50">
        <f t="shared" si="18"/>
        <v>10</v>
      </c>
      <c r="AW21" s="50">
        <f t="shared" si="18"/>
        <v>10</v>
      </c>
      <c r="AX21" s="50">
        <f t="shared" si="18"/>
        <v>10</v>
      </c>
      <c r="AY21" s="50">
        <f t="shared" si="3"/>
        <v>10</v>
      </c>
      <c r="AZ21" s="50">
        <f t="shared" si="19"/>
        <v>10</v>
      </c>
      <c r="BA21" s="50">
        <f t="shared" si="19"/>
        <v>10</v>
      </c>
      <c r="BB21" s="50">
        <f t="shared" si="19"/>
        <v>10</v>
      </c>
      <c r="BC21" s="50">
        <f t="shared" si="4"/>
        <v>10</v>
      </c>
      <c r="BD21" s="38">
        <f t="shared" si="8"/>
        <v>50</v>
      </c>
      <c r="BE21" s="38" t="str">
        <f t="shared" si="5"/>
        <v>-</v>
      </c>
      <c r="BF21" s="38">
        <f t="shared" si="9"/>
        <v>50</v>
      </c>
      <c r="BG21" s="38" t="str">
        <f t="shared" si="10"/>
        <v>-</v>
      </c>
      <c r="BH21" s="38">
        <f t="shared" si="11"/>
        <v>50</v>
      </c>
      <c r="BI21" s="38" t="str">
        <f t="shared" si="12"/>
        <v>-</v>
      </c>
      <c r="BJ21" s="38">
        <f t="shared" si="13"/>
        <v>50</v>
      </c>
      <c r="BK21" s="38" t="str">
        <f t="shared" si="14"/>
        <v>-</v>
      </c>
      <c r="BL21" s="38">
        <f t="shared" si="15"/>
        <v>50</v>
      </c>
      <c r="BM21" s="38" t="str">
        <f t="shared" si="16"/>
        <v>-</v>
      </c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</row>
    <row r="22" spans="1:91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22826</v>
      </c>
      <c r="C22" s="49" t="str">
        <f>นักเรียนประเมิน!C22</f>
        <v>เด็กหญิง</v>
      </c>
      <c r="D22" s="47" t="str">
        <f>นักเรียนประเมิน!D22</f>
        <v>มนัญชญา</v>
      </c>
      <c r="E22" s="48" t="str">
        <f>นักเรียนประเมิน!E22</f>
        <v>ศรีเมืองช้าง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>
        <f t="shared" si="6"/>
        <v>10</v>
      </c>
      <c r="AF22" s="50">
        <f t="shared" si="6"/>
        <v>10</v>
      </c>
      <c r="AG22" s="50">
        <f t="shared" si="6"/>
        <v>10</v>
      </c>
      <c r="AH22" s="50">
        <f t="shared" si="6"/>
        <v>10</v>
      </c>
      <c r="AI22" s="50">
        <f t="shared" si="6"/>
        <v>10</v>
      </c>
      <c r="AJ22" s="50">
        <f t="shared" si="6"/>
        <v>10</v>
      </c>
      <c r="AK22" s="50">
        <f t="shared" si="7"/>
        <v>10</v>
      </c>
      <c r="AL22" s="50">
        <f t="shared" si="20"/>
        <v>10</v>
      </c>
      <c r="AM22" s="50">
        <f t="shared" si="20"/>
        <v>10</v>
      </c>
      <c r="AN22" s="50">
        <f t="shared" si="20"/>
        <v>10</v>
      </c>
      <c r="AO22" s="50">
        <f t="shared" si="1"/>
        <v>10</v>
      </c>
      <c r="AP22" s="50">
        <f t="shared" si="17"/>
        <v>10</v>
      </c>
      <c r="AQ22" s="50">
        <f t="shared" si="17"/>
        <v>10</v>
      </c>
      <c r="AR22" s="50">
        <f t="shared" si="2"/>
        <v>10</v>
      </c>
      <c r="AS22" s="50">
        <f t="shared" si="18"/>
        <v>10</v>
      </c>
      <c r="AT22" s="50">
        <f t="shared" si="18"/>
        <v>10</v>
      </c>
      <c r="AU22" s="50">
        <f t="shared" si="18"/>
        <v>10</v>
      </c>
      <c r="AV22" s="50">
        <f t="shared" si="18"/>
        <v>10</v>
      </c>
      <c r="AW22" s="50">
        <f t="shared" si="18"/>
        <v>10</v>
      </c>
      <c r="AX22" s="50">
        <f t="shared" si="18"/>
        <v>10</v>
      </c>
      <c r="AY22" s="50">
        <f t="shared" si="3"/>
        <v>10</v>
      </c>
      <c r="AZ22" s="50">
        <f t="shared" si="19"/>
        <v>10</v>
      </c>
      <c r="BA22" s="50">
        <f t="shared" si="19"/>
        <v>10</v>
      </c>
      <c r="BB22" s="50">
        <f t="shared" si="19"/>
        <v>10</v>
      </c>
      <c r="BC22" s="50">
        <f t="shared" si="4"/>
        <v>10</v>
      </c>
      <c r="BD22" s="38">
        <f t="shared" si="8"/>
        <v>50</v>
      </c>
      <c r="BE22" s="38" t="str">
        <f t="shared" si="5"/>
        <v>-</v>
      </c>
      <c r="BF22" s="38">
        <f t="shared" si="9"/>
        <v>50</v>
      </c>
      <c r="BG22" s="38" t="str">
        <f t="shared" si="10"/>
        <v>-</v>
      </c>
      <c r="BH22" s="38">
        <f t="shared" si="11"/>
        <v>50</v>
      </c>
      <c r="BI22" s="38" t="str">
        <f t="shared" si="12"/>
        <v>-</v>
      </c>
      <c r="BJ22" s="38">
        <f t="shared" si="13"/>
        <v>50</v>
      </c>
      <c r="BK22" s="38" t="str">
        <f t="shared" si="14"/>
        <v>-</v>
      </c>
      <c r="BL22" s="38">
        <f t="shared" si="15"/>
        <v>50</v>
      </c>
      <c r="BM22" s="38" t="str">
        <f t="shared" si="16"/>
        <v>-</v>
      </c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</row>
    <row r="23" spans="1:91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22827</v>
      </c>
      <c r="C23" s="49" t="str">
        <f>นักเรียนประเมิน!C23</f>
        <v>เด็กหญิง</v>
      </c>
      <c r="D23" s="47" t="str">
        <f>นักเรียนประเมิน!D23</f>
        <v>วัลลิตา</v>
      </c>
      <c r="E23" s="48" t="str">
        <f>นักเรียนประเมิน!E23</f>
        <v>มหาหิงส์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>
        <f t="shared" si="6"/>
        <v>10</v>
      </c>
      <c r="AF23" s="50">
        <f t="shared" si="6"/>
        <v>10</v>
      </c>
      <c r="AG23" s="50">
        <f t="shared" si="6"/>
        <v>10</v>
      </c>
      <c r="AH23" s="50">
        <f t="shared" si="6"/>
        <v>10</v>
      </c>
      <c r="AI23" s="50">
        <f t="shared" si="6"/>
        <v>10</v>
      </c>
      <c r="AJ23" s="50">
        <f t="shared" si="6"/>
        <v>10</v>
      </c>
      <c r="AK23" s="50">
        <f t="shared" si="7"/>
        <v>10</v>
      </c>
      <c r="AL23" s="50">
        <f t="shared" si="20"/>
        <v>10</v>
      </c>
      <c r="AM23" s="50">
        <f t="shared" si="20"/>
        <v>10</v>
      </c>
      <c r="AN23" s="50">
        <f t="shared" si="20"/>
        <v>10</v>
      </c>
      <c r="AO23" s="50">
        <f t="shared" si="1"/>
        <v>10</v>
      </c>
      <c r="AP23" s="50">
        <f t="shared" si="17"/>
        <v>10</v>
      </c>
      <c r="AQ23" s="50">
        <f t="shared" si="17"/>
        <v>10</v>
      </c>
      <c r="AR23" s="50">
        <f t="shared" si="2"/>
        <v>10</v>
      </c>
      <c r="AS23" s="50">
        <f t="shared" si="18"/>
        <v>10</v>
      </c>
      <c r="AT23" s="50">
        <f t="shared" si="18"/>
        <v>10</v>
      </c>
      <c r="AU23" s="50">
        <f t="shared" si="18"/>
        <v>10</v>
      </c>
      <c r="AV23" s="50">
        <f t="shared" si="18"/>
        <v>10</v>
      </c>
      <c r="AW23" s="50">
        <f t="shared" si="18"/>
        <v>10</v>
      </c>
      <c r="AX23" s="50">
        <f t="shared" si="18"/>
        <v>10</v>
      </c>
      <c r="AY23" s="50">
        <f t="shared" si="3"/>
        <v>10</v>
      </c>
      <c r="AZ23" s="50">
        <f t="shared" si="19"/>
        <v>10</v>
      </c>
      <c r="BA23" s="50">
        <f t="shared" si="19"/>
        <v>10</v>
      </c>
      <c r="BB23" s="50">
        <f t="shared" si="19"/>
        <v>10</v>
      </c>
      <c r="BC23" s="50">
        <f t="shared" si="4"/>
        <v>10</v>
      </c>
      <c r="BD23" s="38">
        <f t="shared" si="8"/>
        <v>50</v>
      </c>
      <c r="BE23" s="38" t="str">
        <f t="shared" si="5"/>
        <v>-</v>
      </c>
      <c r="BF23" s="38">
        <f t="shared" si="9"/>
        <v>50</v>
      </c>
      <c r="BG23" s="38" t="str">
        <f t="shared" si="10"/>
        <v>-</v>
      </c>
      <c r="BH23" s="38">
        <f t="shared" si="11"/>
        <v>50</v>
      </c>
      <c r="BI23" s="38" t="str">
        <f t="shared" si="12"/>
        <v>-</v>
      </c>
      <c r="BJ23" s="38">
        <f t="shared" si="13"/>
        <v>50</v>
      </c>
      <c r="BK23" s="38" t="str">
        <f t="shared" si="14"/>
        <v>-</v>
      </c>
      <c r="BL23" s="38">
        <f t="shared" si="15"/>
        <v>50</v>
      </c>
      <c r="BM23" s="38" t="str">
        <f t="shared" si="16"/>
        <v>-</v>
      </c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</row>
    <row r="24" spans="1:91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22846</v>
      </c>
      <c r="C24" s="49" t="str">
        <f>นักเรียนประเมิน!C24</f>
        <v>เด็กหญิง</v>
      </c>
      <c r="D24" s="47" t="str">
        <f>นักเรียนประเมิน!D24</f>
        <v>กมลวรรณ</v>
      </c>
      <c r="E24" s="48" t="str">
        <f>นักเรียนประเมิน!E24</f>
        <v>บุญจวง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>
        <f t="shared" si="6"/>
        <v>10</v>
      </c>
      <c r="AF24" s="50">
        <f t="shared" si="6"/>
        <v>10</v>
      </c>
      <c r="AG24" s="50">
        <f t="shared" si="6"/>
        <v>10</v>
      </c>
      <c r="AH24" s="50">
        <f t="shared" si="6"/>
        <v>10</v>
      </c>
      <c r="AI24" s="50">
        <f t="shared" si="6"/>
        <v>10</v>
      </c>
      <c r="AJ24" s="50">
        <f t="shared" si="6"/>
        <v>10</v>
      </c>
      <c r="AK24" s="50">
        <f t="shared" si="7"/>
        <v>10</v>
      </c>
      <c r="AL24" s="50">
        <f t="shared" si="20"/>
        <v>10</v>
      </c>
      <c r="AM24" s="50">
        <f t="shared" si="20"/>
        <v>10</v>
      </c>
      <c r="AN24" s="50">
        <f t="shared" si="20"/>
        <v>10</v>
      </c>
      <c r="AO24" s="50">
        <f t="shared" si="1"/>
        <v>10</v>
      </c>
      <c r="AP24" s="50">
        <f t="shared" si="17"/>
        <v>10</v>
      </c>
      <c r="AQ24" s="50">
        <f t="shared" si="17"/>
        <v>10</v>
      </c>
      <c r="AR24" s="50">
        <f t="shared" si="2"/>
        <v>10</v>
      </c>
      <c r="AS24" s="50">
        <f t="shared" si="18"/>
        <v>10</v>
      </c>
      <c r="AT24" s="50">
        <f t="shared" si="18"/>
        <v>10</v>
      </c>
      <c r="AU24" s="50">
        <f t="shared" si="18"/>
        <v>10</v>
      </c>
      <c r="AV24" s="50">
        <f t="shared" si="18"/>
        <v>10</v>
      </c>
      <c r="AW24" s="50">
        <f t="shared" si="18"/>
        <v>10</v>
      </c>
      <c r="AX24" s="50">
        <f t="shared" si="18"/>
        <v>10</v>
      </c>
      <c r="AY24" s="50">
        <f t="shared" si="3"/>
        <v>10</v>
      </c>
      <c r="AZ24" s="50">
        <f t="shared" si="19"/>
        <v>10</v>
      </c>
      <c r="BA24" s="50">
        <f t="shared" si="19"/>
        <v>10</v>
      </c>
      <c r="BB24" s="50">
        <f t="shared" si="19"/>
        <v>10</v>
      </c>
      <c r="BC24" s="50">
        <f t="shared" si="4"/>
        <v>10</v>
      </c>
      <c r="BD24" s="38">
        <f t="shared" si="8"/>
        <v>50</v>
      </c>
      <c r="BE24" s="38" t="str">
        <f t="shared" si="5"/>
        <v>-</v>
      </c>
      <c r="BF24" s="38">
        <f t="shared" si="9"/>
        <v>50</v>
      </c>
      <c r="BG24" s="38" t="str">
        <f t="shared" si="10"/>
        <v>-</v>
      </c>
      <c r="BH24" s="38">
        <f t="shared" si="11"/>
        <v>50</v>
      </c>
      <c r="BI24" s="38" t="str">
        <f t="shared" si="12"/>
        <v>-</v>
      </c>
      <c r="BJ24" s="38">
        <f t="shared" si="13"/>
        <v>50</v>
      </c>
      <c r="BK24" s="38" t="str">
        <f t="shared" si="14"/>
        <v>-</v>
      </c>
      <c r="BL24" s="38">
        <f t="shared" si="15"/>
        <v>50</v>
      </c>
      <c r="BM24" s="38" t="str">
        <f t="shared" si="16"/>
        <v>-</v>
      </c>
    </row>
    <row r="25" spans="1:91" ht="18" customHeight="1" x14ac:dyDescent="0.4">
      <c r="A25" s="55" t="str">
        <f>นักเรียนประเมิน!A25</f>
        <v>19</v>
      </c>
      <c r="B25" s="45">
        <f>นักเรียนประเมิน!B25</f>
        <v>22850</v>
      </c>
      <c r="C25" s="49" t="str">
        <f>นักเรียนประเมิน!C25</f>
        <v>เด็กหญิง</v>
      </c>
      <c r="D25" s="47" t="str">
        <f>นักเรียนประเมิน!D25</f>
        <v>ชนิดา</v>
      </c>
      <c r="E25" s="48" t="str">
        <f>นักเรียนประเมิน!E25</f>
        <v>สีพะนม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>
        <f t="shared" si="6"/>
        <v>10</v>
      </c>
      <c r="AF25" s="50">
        <f t="shared" si="6"/>
        <v>10</v>
      </c>
      <c r="AG25" s="50">
        <f t="shared" si="6"/>
        <v>10</v>
      </c>
      <c r="AH25" s="50">
        <f t="shared" si="6"/>
        <v>10</v>
      </c>
      <c r="AI25" s="50">
        <f t="shared" si="6"/>
        <v>10</v>
      </c>
      <c r="AJ25" s="50">
        <f t="shared" si="6"/>
        <v>10</v>
      </c>
      <c r="AK25" s="50">
        <f t="shared" si="7"/>
        <v>10</v>
      </c>
      <c r="AL25" s="50">
        <f t="shared" si="20"/>
        <v>10</v>
      </c>
      <c r="AM25" s="50">
        <f t="shared" si="20"/>
        <v>10</v>
      </c>
      <c r="AN25" s="50">
        <f t="shared" si="20"/>
        <v>10</v>
      </c>
      <c r="AO25" s="50">
        <f t="shared" si="1"/>
        <v>10</v>
      </c>
      <c r="AP25" s="50">
        <f t="shared" si="17"/>
        <v>10</v>
      </c>
      <c r="AQ25" s="50">
        <f t="shared" si="17"/>
        <v>10</v>
      </c>
      <c r="AR25" s="50">
        <f t="shared" si="2"/>
        <v>10</v>
      </c>
      <c r="AS25" s="50">
        <f t="shared" si="18"/>
        <v>10</v>
      </c>
      <c r="AT25" s="50">
        <f t="shared" si="18"/>
        <v>10</v>
      </c>
      <c r="AU25" s="50">
        <f t="shared" si="18"/>
        <v>10</v>
      </c>
      <c r="AV25" s="50">
        <f t="shared" si="18"/>
        <v>10</v>
      </c>
      <c r="AW25" s="50">
        <f t="shared" si="18"/>
        <v>10</v>
      </c>
      <c r="AX25" s="50">
        <f t="shared" si="18"/>
        <v>10</v>
      </c>
      <c r="AY25" s="50">
        <f t="shared" si="3"/>
        <v>10</v>
      </c>
      <c r="AZ25" s="50">
        <f t="shared" si="19"/>
        <v>10</v>
      </c>
      <c r="BA25" s="50">
        <f t="shared" si="19"/>
        <v>10</v>
      </c>
      <c r="BB25" s="50">
        <f t="shared" si="19"/>
        <v>10</v>
      </c>
      <c r="BC25" s="50">
        <f t="shared" si="4"/>
        <v>10</v>
      </c>
      <c r="BD25" s="38">
        <f t="shared" si="8"/>
        <v>50</v>
      </c>
      <c r="BE25" s="38" t="str">
        <f t="shared" si="5"/>
        <v>-</v>
      </c>
      <c r="BF25" s="38">
        <f t="shared" si="9"/>
        <v>50</v>
      </c>
      <c r="BG25" s="38" t="str">
        <f t="shared" si="10"/>
        <v>-</v>
      </c>
      <c r="BH25" s="38">
        <f t="shared" si="11"/>
        <v>50</v>
      </c>
      <c r="BI25" s="38" t="str">
        <f t="shared" si="12"/>
        <v>-</v>
      </c>
      <c r="BJ25" s="38">
        <f t="shared" si="13"/>
        <v>50</v>
      </c>
      <c r="BK25" s="38" t="str">
        <f t="shared" si="14"/>
        <v>-</v>
      </c>
      <c r="BL25" s="38">
        <f t="shared" si="15"/>
        <v>50</v>
      </c>
      <c r="BM25" s="38" t="str">
        <f t="shared" si="16"/>
        <v>-</v>
      </c>
    </row>
    <row r="26" spans="1:91" ht="18" customHeight="1" x14ac:dyDescent="0.4">
      <c r="A26" s="55" t="str">
        <f>นักเรียนประเมิน!A26</f>
        <v>20</v>
      </c>
      <c r="B26" s="45">
        <f>นักเรียนประเมิน!B26</f>
        <v>22852</v>
      </c>
      <c r="C26" s="49" t="str">
        <f>นักเรียนประเมิน!C26</f>
        <v>เด็กหญิง</v>
      </c>
      <c r="D26" s="47" t="str">
        <f>นักเรียนประเมิน!D26</f>
        <v>ณัฐยา</v>
      </c>
      <c r="E26" s="48" t="str">
        <f>นักเรียนประเมิน!E26</f>
        <v>หอมสมบัติ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>
        <f t="shared" si="6"/>
        <v>10</v>
      </c>
      <c r="AF26" s="50">
        <f t="shared" si="6"/>
        <v>10</v>
      </c>
      <c r="AG26" s="50">
        <f t="shared" si="6"/>
        <v>10</v>
      </c>
      <c r="AH26" s="50">
        <f t="shared" si="6"/>
        <v>10</v>
      </c>
      <c r="AI26" s="50">
        <f t="shared" si="6"/>
        <v>10</v>
      </c>
      <c r="AJ26" s="50">
        <f t="shared" si="6"/>
        <v>10</v>
      </c>
      <c r="AK26" s="50">
        <f t="shared" si="7"/>
        <v>10</v>
      </c>
      <c r="AL26" s="50">
        <f t="shared" si="20"/>
        <v>10</v>
      </c>
      <c r="AM26" s="50">
        <f t="shared" si="20"/>
        <v>10</v>
      </c>
      <c r="AN26" s="50">
        <f t="shared" si="20"/>
        <v>10</v>
      </c>
      <c r="AO26" s="50">
        <f t="shared" si="1"/>
        <v>10</v>
      </c>
      <c r="AP26" s="50">
        <f t="shared" si="17"/>
        <v>10</v>
      </c>
      <c r="AQ26" s="50">
        <f t="shared" si="17"/>
        <v>10</v>
      </c>
      <c r="AR26" s="50">
        <f t="shared" si="2"/>
        <v>10</v>
      </c>
      <c r="AS26" s="50">
        <f t="shared" si="18"/>
        <v>10</v>
      </c>
      <c r="AT26" s="50">
        <f t="shared" si="18"/>
        <v>10</v>
      </c>
      <c r="AU26" s="50">
        <f t="shared" si="18"/>
        <v>10</v>
      </c>
      <c r="AV26" s="50">
        <f t="shared" si="18"/>
        <v>10</v>
      </c>
      <c r="AW26" s="50">
        <f t="shared" si="18"/>
        <v>10</v>
      </c>
      <c r="AX26" s="50">
        <f t="shared" si="18"/>
        <v>10</v>
      </c>
      <c r="AY26" s="50">
        <f t="shared" si="3"/>
        <v>10</v>
      </c>
      <c r="AZ26" s="50">
        <f t="shared" si="19"/>
        <v>10</v>
      </c>
      <c r="BA26" s="50">
        <f t="shared" si="19"/>
        <v>10</v>
      </c>
      <c r="BB26" s="50">
        <f t="shared" si="19"/>
        <v>10</v>
      </c>
      <c r="BC26" s="50">
        <f t="shared" si="4"/>
        <v>10</v>
      </c>
      <c r="BD26" s="38">
        <f t="shared" si="8"/>
        <v>50</v>
      </c>
      <c r="BE26" s="38" t="str">
        <f t="shared" si="5"/>
        <v>-</v>
      </c>
      <c r="BF26" s="38">
        <f t="shared" si="9"/>
        <v>50</v>
      </c>
      <c r="BG26" s="38" t="str">
        <f t="shared" si="10"/>
        <v>-</v>
      </c>
      <c r="BH26" s="38">
        <f t="shared" si="11"/>
        <v>50</v>
      </c>
      <c r="BI26" s="38" t="str">
        <f t="shared" si="12"/>
        <v>-</v>
      </c>
      <c r="BJ26" s="38">
        <f t="shared" si="13"/>
        <v>50</v>
      </c>
      <c r="BK26" s="38" t="str">
        <f t="shared" si="14"/>
        <v>-</v>
      </c>
      <c r="BL26" s="38">
        <f t="shared" si="15"/>
        <v>50</v>
      </c>
      <c r="BM26" s="38" t="str">
        <f t="shared" si="16"/>
        <v>-</v>
      </c>
    </row>
    <row r="27" spans="1:91" ht="18" customHeight="1" x14ac:dyDescent="0.4">
      <c r="A27" s="55" t="str">
        <f>นักเรียนประเมิน!A27</f>
        <v>21</v>
      </c>
      <c r="B27" s="45">
        <f>นักเรียนประเมิน!B27</f>
        <v>22877</v>
      </c>
      <c r="C27" s="49" t="str">
        <f>นักเรียนประเมิน!C27</f>
        <v>เด็กหญิง</v>
      </c>
      <c r="D27" s="47" t="str">
        <f>นักเรียนประเมิน!D27</f>
        <v>กรรณิการ์</v>
      </c>
      <c r="E27" s="48" t="str">
        <f>นักเรียนประเมิน!E27</f>
        <v>เรืองแก้ว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>
        <f t="shared" si="6"/>
        <v>10</v>
      </c>
      <c r="AF27" s="50">
        <f t="shared" si="6"/>
        <v>10</v>
      </c>
      <c r="AG27" s="50">
        <f t="shared" si="6"/>
        <v>10</v>
      </c>
      <c r="AH27" s="50">
        <f t="shared" si="6"/>
        <v>10</v>
      </c>
      <c r="AI27" s="50">
        <f t="shared" si="6"/>
        <v>10</v>
      </c>
      <c r="AJ27" s="50">
        <f t="shared" si="6"/>
        <v>10</v>
      </c>
      <c r="AK27" s="50">
        <f t="shared" si="7"/>
        <v>10</v>
      </c>
      <c r="AL27" s="50">
        <f t="shared" si="20"/>
        <v>10</v>
      </c>
      <c r="AM27" s="50">
        <f t="shared" si="20"/>
        <v>10</v>
      </c>
      <c r="AN27" s="50">
        <f t="shared" si="20"/>
        <v>10</v>
      </c>
      <c r="AO27" s="50">
        <f t="shared" si="1"/>
        <v>10</v>
      </c>
      <c r="AP27" s="50">
        <f t="shared" si="17"/>
        <v>10</v>
      </c>
      <c r="AQ27" s="50">
        <f t="shared" si="17"/>
        <v>10</v>
      </c>
      <c r="AR27" s="50">
        <f t="shared" si="2"/>
        <v>10</v>
      </c>
      <c r="AS27" s="50">
        <f t="shared" si="18"/>
        <v>10</v>
      </c>
      <c r="AT27" s="50">
        <f t="shared" si="18"/>
        <v>10</v>
      </c>
      <c r="AU27" s="50">
        <f t="shared" si="18"/>
        <v>10</v>
      </c>
      <c r="AV27" s="50">
        <f t="shared" si="18"/>
        <v>10</v>
      </c>
      <c r="AW27" s="50">
        <f t="shared" si="18"/>
        <v>10</v>
      </c>
      <c r="AX27" s="50">
        <f t="shared" si="18"/>
        <v>10</v>
      </c>
      <c r="AY27" s="50">
        <f t="shared" si="3"/>
        <v>10</v>
      </c>
      <c r="AZ27" s="50">
        <f t="shared" si="19"/>
        <v>10</v>
      </c>
      <c r="BA27" s="50">
        <f t="shared" si="19"/>
        <v>10</v>
      </c>
      <c r="BB27" s="50">
        <f t="shared" si="19"/>
        <v>10</v>
      </c>
      <c r="BC27" s="50">
        <f t="shared" si="4"/>
        <v>10</v>
      </c>
      <c r="BD27" s="38">
        <f t="shared" si="8"/>
        <v>50</v>
      </c>
      <c r="BE27" s="38" t="str">
        <f t="shared" si="5"/>
        <v>-</v>
      </c>
      <c r="BF27" s="38">
        <f t="shared" si="9"/>
        <v>50</v>
      </c>
      <c r="BG27" s="38" t="str">
        <f t="shared" si="10"/>
        <v>-</v>
      </c>
      <c r="BH27" s="38">
        <f t="shared" si="11"/>
        <v>50</v>
      </c>
      <c r="BI27" s="38" t="str">
        <f t="shared" si="12"/>
        <v>-</v>
      </c>
      <c r="BJ27" s="38">
        <f t="shared" si="13"/>
        <v>50</v>
      </c>
      <c r="BK27" s="38" t="str">
        <f t="shared" si="14"/>
        <v>-</v>
      </c>
      <c r="BL27" s="38">
        <f t="shared" si="15"/>
        <v>50</v>
      </c>
      <c r="BM27" s="38" t="str">
        <f t="shared" si="16"/>
        <v>-</v>
      </c>
    </row>
    <row r="28" spans="1:91" ht="18" customHeight="1" x14ac:dyDescent="0.4">
      <c r="A28" s="55" t="str">
        <f>นักเรียนประเมิน!A28</f>
        <v>22</v>
      </c>
      <c r="B28" s="45">
        <f>นักเรียนประเมิน!B28</f>
        <v>22882</v>
      </c>
      <c r="C28" s="49" t="str">
        <f>นักเรียนประเมิน!C28</f>
        <v>เด็กหญิง</v>
      </c>
      <c r="D28" s="47" t="str">
        <f>นักเรียนประเมิน!D28</f>
        <v>นัฐลดา</v>
      </c>
      <c r="E28" s="48" t="str">
        <f>นักเรียนประเมิน!E28</f>
        <v>สุจริต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>
        <f t="shared" si="6"/>
        <v>10</v>
      </c>
      <c r="AF28" s="50">
        <f t="shared" si="6"/>
        <v>10</v>
      </c>
      <c r="AG28" s="50">
        <f t="shared" si="6"/>
        <v>10</v>
      </c>
      <c r="AH28" s="50">
        <f t="shared" si="6"/>
        <v>10</v>
      </c>
      <c r="AI28" s="50">
        <f t="shared" si="6"/>
        <v>10</v>
      </c>
      <c r="AJ28" s="50">
        <f t="shared" si="6"/>
        <v>10</v>
      </c>
      <c r="AK28" s="50">
        <f t="shared" si="7"/>
        <v>10</v>
      </c>
      <c r="AL28" s="50">
        <f t="shared" si="20"/>
        <v>10</v>
      </c>
      <c r="AM28" s="50">
        <f t="shared" si="20"/>
        <v>10</v>
      </c>
      <c r="AN28" s="50">
        <f t="shared" si="20"/>
        <v>10</v>
      </c>
      <c r="AO28" s="50">
        <f t="shared" si="1"/>
        <v>10</v>
      </c>
      <c r="AP28" s="50">
        <f t="shared" si="17"/>
        <v>10</v>
      </c>
      <c r="AQ28" s="50">
        <f t="shared" si="17"/>
        <v>10</v>
      </c>
      <c r="AR28" s="50">
        <f t="shared" si="2"/>
        <v>10</v>
      </c>
      <c r="AS28" s="50">
        <f t="shared" si="18"/>
        <v>10</v>
      </c>
      <c r="AT28" s="50">
        <f t="shared" si="18"/>
        <v>10</v>
      </c>
      <c r="AU28" s="50">
        <f t="shared" si="18"/>
        <v>10</v>
      </c>
      <c r="AV28" s="50">
        <f t="shared" si="18"/>
        <v>10</v>
      </c>
      <c r="AW28" s="50">
        <f t="shared" si="18"/>
        <v>10</v>
      </c>
      <c r="AX28" s="50">
        <f t="shared" si="18"/>
        <v>10</v>
      </c>
      <c r="AY28" s="50">
        <f t="shared" si="3"/>
        <v>10</v>
      </c>
      <c r="AZ28" s="50">
        <f t="shared" si="19"/>
        <v>10</v>
      </c>
      <c r="BA28" s="50">
        <f t="shared" si="19"/>
        <v>10</v>
      </c>
      <c r="BB28" s="50">
        <f t="shared" si="19"/>
        <v>10</v>
      </c>
      <c r="BC28" s="50">
        <f t="shared" si="4"/>
        <v>10</v>
      </c>
      <c r="BD28" s="38">
        <f t="shared" si="8"/>
        <v>50</v>
      </c>
      <c r="BE28" s="38" t="str">
        <f t="shared" si="5"/>
        <v>-</v>
      </c>
      <c r="BF28" s="38">
        <f t="shared" si="9"/>
        <v>50</v>
      </c>
      <c r="BG28" s="38" t="str">
        <f t="shared" si="10"/>
        <v>-</v>
      </c>
      <c r="BH28" s="38">
        <f t="shared" si="11"/>
        <v>50</v>
      </c>
      <c r="BI28" s="38" t="str">
        <f t="shared" si="12"/>
        <v>-</v>
      </c>
      <c r="BJ28" s="38">
        <f t="shared" si="13"/>
        <v>50</v>
      </c>
      <c r="BK28" s="38" t="str">
        <f t="shared" si="14"/>
        <v>-</v>
      </c>
      <c r="BL28" s="38">
        <f t="shared" si="15"/>
        <v>50</v>
      </c>
      <c r="BM28" s="38" t="str">
        <f t="shared" si="16"/>
        <v>-</v>
      </c>
    </row>
    <row r="29" spans="1:91" ht="18" customHeight="1" x14ac:dyDescent="0.4">
      <c r="A29" s="55" t="str">
        <f>นักเรียนประเมิน!A29</f>
        <v>23</v>
      </c>
      <c r="B29" s="45">
        <f>นักเรียนประเมิน!B29</f>
        <v>22922</v>
      </c>
      <c r="C29" s="49" t="str">
        <f>นักเรียนประเมิน!C29</f>
        <v>เด็กหญิง</v>
      </c>
      <c r="D29" s="47" t="str">
        <f>นักเรียนประเมิน!D29</f>
        <v>อัชราภรณ์</v>
      </c>
      <c r="E29" s="48" t="str">
        <f>นักเรียนประเมิน!E29</f>
        <v>หอมอินทร์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>
        <f t="shared" si="6"/>
        <v>10</v>
      </c>
      <c r="AF29" s="50">
        <f t="shared" si="6"/>
        <v>10</v>
      </c>
      <c r="AG29" s="50">
        <f t="shared" si="6"/>
        <v>10</v>
      </c>
      <c r="AH29" s="50">
        <f t="shared" si="6"/>
        <v>10</v>
      </c>
      <c r="AI29" s="50">
        <f t="shared" si="6"/>
        <v>10</v>
      </c>
      <c r="AJ29" s="50">
        <f t="shared" si="6"/>
        <v>10</v>
      </c>
      <c r="AK29" s="50">
        <f t="shared" si="7"/>
        <v>10</v>
      </c>
      <c r="AL29" s="50">
        <f t="shared" si="20"/>
        <v>10</v>
      </c>
      <c r="AM29" s="50">
        <f t="shared" si="20"/>
        <v>10</v>
      </c>
      <c r="AN29" s="50">
        <f t="shared" si="20"/>
        <v>10</v>
      </c>
      <c r="AO29" s="50">
        <f t="shared" si="1"/>
        <v>10</v>
      </c>
      <c r="AP29" s="50">
        <f t="shared" si="17"/>
        <v>10</v>
      </c>
      <c r="AQ29" s="50">
        <f t="shared" si="17"/>
        <v>10</v>
      </c>
      <c r="AR29" s="50">
        <f t="shared" si="2"/>
        <v>10</v>
      </c>
      <c r="AS29" s="50">
        <f t="shared" si="18"/>
        <v>10</v>
      </c>
      <c r="AT29" s="50">
        <f t="shared" si="18"/>
        <v>10</v>
      </c>
      <c r="AU29" s="50">
        <f t="shared" si="18"/>
        <v>10</v>
      </c>
      <c r="AV29" s="50">
        <f t="shared" si="18"/>
        <v>10</v>
      </c>
      <c r="AW29" s="50">
        <f t="shared" si="18"/>
        <v>10</v>
      </c>
      <c r="AX29" s="50">
        <f t="shared" si="18"/>
        <v>10</v>
      </c>
      <c r="AY29" s="50">
        <f t="shared" si="3"/>
        <v>10</v>
      </c>
      <c r="AZ29" s="50">
        <f t="shared" si="19"/>
        <v>10</v>
      </c>
      <c r="BA29" s="50">
        <f t="shared" si="19"/>
        <v>10</v>
      </c>
      <c r="BB29" s="50">
        <f t="shared" si="19"/>
        <v>10</v>
      </c>
      <c r="BC29" s="50">
        <f t="shared" si="4"/>
        <v>10</v>
      </c>
      <c r="BD29" s="38">
        <f t="shared" si="8"/>
        <v>50</v>
      </c>
      <c r="BE29" s="38" t="str">
        <f t="shared" si="5"/>
        <v>-</v>
      </c>
      <c r="BF29" s="38">
        <f t="shared" si="9"/>
        <v>50</v>
      </c>
      <c r="BG29" s="38" t="str">
        <f t="shared" si="10"/>
        <v>-</v>
      </c>
      <c r="BH29" s="38">
        <f t="shared" si="11"/>
        <v>50</v>
      </c>
      <c r="BI29" s="38" t="str">
        <f t="shared" si="12"/>
        <v>-</v>
      </c>
      <c r="BJ29" s="38">
        <f t="shared" si="13"/>
        <v>50</v>
      </c>
      <c r="BK29" s="38" t="str">
        <f t="shared" si="14"/>
        <v>-</v>
      </c>
      <c r="BL29" s="38">
        <f t="shared" si="15"/>
        <v>50</v>
      </c>
      <c r="BM29" s="38" t="str">
        <f t="shared" si="16"/>
        <v>-</v>
      </c>
    </row>
    <row r="30" spans="1:91" ht="18" customHeight="1" x14ac:dyDescent="0.4">
      <c r="A30" s="55" t="str">
        <f>นักเรียนประเมิน!A30</f>
        <v>24</v>
      </c>
      <c r="B30" s="45">
        <f>นักเรียนประเมิน!B30</f>
        <v>22940</v>
      </c>
      <c r="C30" s="49" t="str">
        <f>นักเรียนประเมิน!C30</f>
        <v>เด็กหญิง</v>
      </c>
      <c r="D30" s="47" t="str">
        <f>นักเรียนประเมิน!D30</f>
        <v>ชนัญดา</v>
      </c>
      <c r="E30" s="48" t="str">
        <f>นักเรียนประเมิน!E30</f>
        <v>โสหา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>
        <f t="shared" si="6"/>
        <v>10</v>
      </c>
      <c r="AF30" s="50">
        <f t="shared" si="6"/>
        <v>10</v>
      </c>
      <c r="AG30" s="50">
        <f t="shared" si="6"/>
        <v>10</v>
      </c>
      <c r="AH30" s="50">
        <f t="shared" si="6"/>
        <v>10</v>
      </c>
      <c r="AI30" s="50">
        <f t="shared" si="6"/>
        <v>10</v>
      </c>
      <c r="AJ30" s="50">
        <f t="shared" si="6"/>
        <v>10</v>
      </c>
      <c r="AK30" s="50">
        <f t="shared" si="7"/>
        <v>10</v>
      </c>
      <c r="AL30" s="50">
        <f t="shared" si="20"/>
        <v>10</v>
      </c>
      <c r="AM30" s="50">
        <f t="shared" si="20"/>
        <v>10</v>
      </c>
      <c r="AN30" s="50">
        <f t="shared" si="20"/>
        <v>10</v>
      </c>
      <c r="AO30" s="50">
        <f t="shared" si="1"/>
        <v>10</v>
      </c>
      <c r="AP30" s="50">
        <f t="shared" si="17"/>
        <v>10</v>
      </c>
      <c r="AQ30" s="50">
        <f t="shared" si="17"/>
        <v>10</v>
      </c>
      <c r="AR30" s="50">
        <f t="shared" si="2"/>
        <v>10</v>
      </c>
      <c r="AS30" s="50">
        <f t="shared" si="18"/>
        <v>10</v>
      </c>
      <c r="AT30" s="50">
        <f t="shared" si="18"/>
        <v>10</v>
      </c>
      <c r="AU30" s="50">
        <f t="shared" si="18"/>
        <v>10</v>
      </c>
      <c r="AV30" s="50">
        <f t="shared" si="18"/>
        <v>10</v>
      </c>
      <c r="AW30" s="50">
        <f t="shared" si="18"/>
        <v>10</v>
      </c>
      <c r="AX30" s="50">
        <f t="shared" si="18"/>
        <v>10</v>
      </c>
      <c r="AY30" s="50">
        <f t="shared" si="3"/>
        <v>10</v>
      </c>
      <c r="AZ30" s="50">
        <f t="shared" si="19"/>
        <v>10</v>
      </c>
      <c r="BA30" s="50">
        <f t="shared" si="19"/>
        <v>10</v>
      </c>
      <c r="BB30" s="50">
        <f t="shared" si="19"/>
        <v>10</v>
      </c>
      <c r="BC30" s="50">
        <f t="shared" si="4"/>
        <v>10</v>
      </c>
      <c r="BD30" s="38">
        <f t="shared" si="8"/>
        <v>50</v>
      </c>
      <c r="BE30" s="38" t="str">
        <f t="shared" si="5"/>
        <v>-</v>
      </c>
      <c r="BF30" s="38">
        <f t="shared" si="9"/>
        <v>50</v>
      </c>
      <c r="BG30" s="38" t="str">
        <f t="shared" si="10"/>
        <v>-</v>
      </c>
      <c r="BH30" s="38">
        <f t="shared" si="11"/>
        <v>50</v>
      </c>
      <c r="BI30" s="38" t="str">
        <f t="shared" si="12"/>
        <v>-</v>
      </c>
      <c r="BJ30" s="38">
        <f t="shared" si="13"/>
        <v>50</v>
      </c>
      <c r="BK30" s="38" t="str">
        <f t="shared" si="14"/>
        <v>-</v>
      </c>
      <c r="BL30" s="38">
        <f t="shared" si="15"/>
        <v>50</v>
      </c>
      <c r="BM30" s="38" t="str">
        <f t="shared" si="16"/>
        <v>-</v>
      </c>
    </row>
    <row r="31" spans="1:91" ht="18" customHeight="1" x14ac:dyDescent="0.4">
      <c r="A31" s="55" t="str">
        <f>นักเรียนประเมิน!A31</f>
        <v>25</v>
      </c>
      <c r="B31" s="45">
        <f>นักเรียนประเมิน!B31</f>
        <v>22978</v>
      </c>
      <c r="C31" s="49" t="str">
        <f>นักเรียนประเมิน!C31</f>
        <v>เด็กหญิง</v>
      </c>
      <c r="D31" s="47" t="str">
        <f>นักเรียนประเมิน!D31</f>
        <v>ธันยาพร</v>
      </c>
      <c r="E31" s="48" t="str">
        <f>นักเรียนประเมิน!E31</f>
        <v>ราชายันต์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>
        <f t="shared" si="6"/>
        <v>10</v>
      </c>
      <c r="AF31" s="50">
        <f t="shared" si="6"/>
        <v>10</v>
      </c>
      <c r="AG31" s="50">
        <f t="shared" si="6"/>
        <v>10</v>
      </c>
      <c r="AH31" s="50">
        <f t="shared" si="6"/>
        <v>10</v>
      </c>
      <c r="AI31" s="50">
        <f t="shared" si="6"/>
        <v>10</v>
      </c>
      <c r="AJ31" s="50">
        <f t="shared" si="6"/>
        <v>10</v>
      </c>
      <c r="AK31" s="50">
        <f t="shared" si="7"/>
        <v>10</v>
      </c>
      <c r="AL31" s="50">
        <f t="shared" si="20"/>
        <v>10</v>
      </c>
      <c r="AM31" s="50">
        <f t="shared" si="20"/>
        <v>10</v>
      </c>
      <c r="AN31" s="50">
        <f t="shared" si="20"/>
        <v>10</v>
      </c>
      <c r="AO31" s="50">
        <f t="shared" si="1"/>
        <v>10</v>
      </c>
      <c r="AP31" s="50">
        <f t="shared" si="17"/>
        <v>10</v>
      </c>
      <c r="AQ31" s="50">
        <f t="shared" si="17"/>
        <v>10</v>
      </c>
      <c r="AR31" s="50">
        <f t="shared" si="2"/>
        <v>10</v>
      </c>
      <c r="AS31" s="50">
        <f t="shared" si="18"/>
        <v>10</v>
      </c>
      <c r="AT31" s="50">
        <f t="shared" si="18"/>
        <v>10</v>
      </c>
      <c r="AU31" s="50">
        <f t="shared" si="18"/>
        <v>10</v>
      </c>
      <c r="AV31" s="50">
        <f t="shared" si="18"/>
        <v>10</v>
      </c>
      <c r="AW31" s="50">
        <f t="shared" si="18"/>
        <v>10</v>
      </c>
      <c r="AX31" s="50">
        <f t="shared" si="18"/>
        <v>10</v>
      </c>
      <c r="AY31" s="50">
        <f t="shared" si="3"/>
        <v>10</v>
      </c>
      <c r="AZ31" s="50">
        <f t="shared" si="19"/>
        <v>10</v>
      </c>
      <c r="BA31" s="50">
        <f t="shared" si="19"/>
        <v>10</v>
      </c>
      <c r="BB31" s="50">
        <f t="shared" si="19"/>
        <v>10</v>
      </c>
      <c r="BC31" s="50">
        <f t="shared" si="4"/>
        <v>10</v>
      </c>
      <c r="BD31" s="38">
        <f t="shared" si="8"/>
        <v>50</v>
      </c>
      <c r="BE31" s="38" t="str">
        <f t="shared" si="5"/>
        <v>-</v>
      </c>
      <c r="BF31" s="38">
        <f t="shared" si="9"/>
        <v>50</v>
      </c>
      <c r="BG31" s="38" t="str">
        <f t="shared" si="10"/>
        <v>-</v>
      </c>
      <c r="BH31" s="38">
        <f t="shared" si="11"/>
        <v>50</v>
      </c>
      <c r="BI31" s="38" t="str">
        <f t="shared" si="12"/>
        <v>-</v>
      </c>
      <c r="BJ31" s="38">
        <f t="shared" si="13"/>
        <v>50</v>
      </c>
      <c r="BK31" s="38" t="str">
        <f t="shared" si="14"/>
        <v>-</v>
      </c>
      <c r="BL31" s="38">
        <f t="shared" si="15"/>
        <v>50</v>
      </c>
      <c r="BM31" s="38" t="str">
        <f t="shared" si="16"/>
        <v>-</v>
      </c>
    </row>
    <row r="32" spans="1:91" ht="18" customHeight="1" x14ac:dyDescent="0.4">
      <c r="A32" s="55" t="str">
        <f>นักเรียนประเมิน!A32</f>
        <v>26</v>
      </c>
      <c r="B32" s="45">
        <f>นักเรียนประเมิน!B32</f>
        <v>23015</v>
      </c>
      <c r="C32" s="49" t="str">
        <f>นักเรียนประเมิน!C32</f>
        <v>เด็กหญิง</v>
      </c>
      <c r="D32" s="47" t="str">
        <f>นักเรียนประเมิน!D32</f>
        <v>ศิรินภา</v>
      </c>
      <c r="E32" s="48" t="str">
        <f>นักเรียนประเมิน!E32</f>
        <v>พรบุปผา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>
        <f t="shared" si="6"/>
        <v>10</v>
      </c>
      <c r="AF32" s="50">
        <f t="shared" si="6"/>
        <v>10</v>
      </c>
      <c r="AG32" s="50">
        <f t="shared" si="6"/>
        <v>10</v>
      </c>
      <c r="AH32" s="50">
        <f t="shared" si="6"/>
        <v>10</v>
      </c>
      <c r="AI32" s="50">
        <f t="shared" si="6"/>
        <v>10</v>
      </c>
      <c r="AJ32" s="50">
        <f t="shared" si="6"/>
        <v>10</v>
      </c>
      <c r="AK32" s="50">
        <f t="shared" si="7"/>
        <v>10</v>
      </c>
      <c r="AL32" s="50">
        <f t="shared" si="20"/>
        <v>10</v>
      </c>
      <c r="AM32" s="50">
        <f t="shared" si="20"/>
        <v>10</v>
      </c>
      <c r="AN32" s="50">
        <f t="shared" si="20"/>
        <v>10</v>
      </c>
      <c r="AO32" s="50">
        <f t="shared" si="1"/>
        <v>10</v>
      </c>
      <c r="AP32" s="50">
        <f t="shared" si="17"/>
        <v>10</v>
      </c>
      <c r="AQ32" s="50">
        <f t="shared" si="17"/>
        <v>10</v>
      </c>
      <c r="AR32" s="50">
        <f t="shared" si="2"/>
        <v>10</v>
      </c>
      <c r="AS32" s="50">
        <f t="shared" si="18"/>
        <v>10</v>
      </c>
      <c r="AT32" s="50">
        <f t="shared" si="18"/>
        <v>10</v>
      </c>
      <c r="AU32" s="50">
        <f t="shared" si="18"/>
        <v>10</v>
      </c>
      <c r="AV32" s="50">
        <f t="shared" si="18"/>
        <v>10</v>
      </c>
      <c r="AW32" s="50">
        <f t="shared" si="18"/>
        <v>10</v>
      </c>
      <c r="AX32" s="50">
        <f t="shared" si="18"/>
        <v>10</v>
      </c>
      <c r="AY32" s="50">
        <f t="shared" si="3"/>
        <v>10</v>
      </c>
      <c r="AZ32" s="50">
        <f t="shared" si="19"/>
        <v>10</v>
      </c>
      <c r="BA32" s="50">
        <f t="shared" si="19"/>
        <v>10</v>
      </c>
      <c r="BB32" s="50">
        <f t="shared" si="19"/>
        <v>10</v>
      </c>
      <c r="BC32" s="50">
        <f t="shared" si="4"/>
        <v>10</v>
      </c>
      <c r="BD32" s="38">
        <f t="shared" si="8"/>
        <v>50</v>
      </c>
      <c r="BE32" s="38" t="str">
        <f t="shared" si="5"/>
        <v>-</v>
      </c>
      <c r="BF32" s="38">
        <f t="shared" si="9"/>
        <v>50</v>
      </c>
      <c r="BG32" s="38" t="str">
        <f t="shared" si="10"/>
        <v>-</v>
      </c>
      <c r="BH32" s="38">
        <f t="shared" si="11"/>
        <v>50</v>
      </c>
      <c r="BI32" s="38" t="str">
        <f t="shared" si="12"/>
        <v>-</v>
      </c>
      <c r="BJ32" s="38">
        <f t="shared" si="13"/>
        <v>50</v>
      </c>
      <c r="BK32" s="38" t="str">
        <f t="shared" si="14"/>
        <v>-</v>
      </c>
      <c r="BL32" s="38">
        <f t="shared" si="15"/>
        <v>50</v>
      </c>
      <c r="BM32" s="38" t="str">
        <f t="shared" si="16"/>
        <v>-</v>
      </c>
    </row>
    <row r="33" spans="1:65" ht="18" customHeight="1" x14ac:dyDescent="0.4">
      <c r="A33" s="55" t="str">
        <f>นักเรียนประเมิน!A33</f>
        <v>27</v>
      </c>
      <c r="B33" s="45">
        <f>นักเรียนประเมิน!B33</f>
        <v>23016</v>
      </c>
      <c r="C33" s="49" t="str">
        <f>นักเรียนประเมิน!C33</f>
        <v>เด็กหญิง</v>
      </c>
      <c r="D33" s="47" t="str">
        <f>นักเรียนประเมิน!D33</f>
        <v>สุทธิดา</v>
      </c>
      <c r="E33" s="48" t="str">
        <f>นักเรียนประเมิน!E33</f>
        <v>ผาไหม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>
        <f t="shared" si="6"/>
        <v>10</v>
      </c>
      <c r="AF33" s="50">
        <f t="shared" si="6"/>
        <v>10</v>
      </c>
      <c r="AG33" s="50">
        <f t="shared" si="6"/>
        <v>10</v>
      </c>
      <c r="AH33" s="50">
        <f t="shared" si="6"/>
        <v>10</v>
      </c>
      <c r="AI33" s="50">
        <f t="shared" si="6"/>
        <v>10</v>
      </c>
      <c r="AJ33" s="50">
        <f t="shared" si="6"/>
        <v>10</v>
      </c>
      <c r="AK33" s="50">
        <f t="shared" si="7"/>
        <v>10</v>
      </c>
      <c r="AL33" s="50">
        <f t="shared" si="20"/>
        <v>10</v>
      </c>
      <c r="AM33" s="50">
        <f t="shared" si="20"/>
        <v>10</v>
      </c>
      <c r="AN33" s="50">
        <f t="shared" si="20"/>
        <v>10</v>
      </c>
      <c r="AO33" s="50">
        <f t="shared" si="1"/>
        <v>10</v>
      </c>
      <c r="AP33" s="50">
        <f t="shared" si="17"/>
        <v>10</v>
      </c>
      <c r="AQ33" s="50">
        <f t="shared" si="17"/>
        <v>10</v>
      </c>
      <c r="AR33" s="50">
        <f t="shared" si="2"/>
        <v>10</v>
      </c>
      <c r="AS33" s="50">
        <f t="shared" si="18"/>
        <v>10</v>
      </c>
      <c r="AT33" s="50">
        <f t="shared" si="18"/>
        <v>10</v>
      </c>
      <c r="AU33" s="50">
        <f t="shared" si="18"/>
        <v>10</v>
      </c>
      <c r="AV33" s="50">
        <f t="shared" si="18"/>
        <v>10</v>
      </c>
      <c r="AW33" s="50">
        <f t="shared" si="18"/>
        <v>10</v>
      </c>
      <c r="AX33" s="50">
        <f t="shared" si="18"/>
        <v>10</v>
      </c>
      <c r="AY33" s="50">
        <f t="shared" si="3"/>
        <v>10</v>
      </c>
      <c r="AZ33" s="50">
        <f t="shared" si="19"/>
        <v>10</v>
      </c>
      <c r="BA33" s="50">
        <f t="shared" si="19"/>
        <v>10</v>
      </c>
      <c r="BB33" s="50">
        <f t="shared" si="19"/>
        <v>10</v>
      </c>
      <c r="BC33" s="50">
        <f t="shared" si="4"/>
        <v>10</v>
      </c>
      <c r="BD33" s="38">
        <f t="shared" si="8"/>
        <v>50</v>
      </c>
      <c r="BE33" s="38" t="str">
        <f t="shared" si="5"/>
        <v>-</v>
      </c>
      <c r="BF33" s="38">
        <f t="shared" si="9"/>
        <v>50</v>
      </c>
      <c r="BG33" s="38" t="str">
        <f t="shared" si="10"/>
        <v>-</v>
      </c>
      <c r="BH33" s="38">
        <f t="shared" si="11"/>
        <v>50</v>
      </c>
      <c r="BI33" s="38" t="str">
        <f t="shared" si="12"/>
        <v>-</v>
      </c>
      <c r="BJ33" s="38">
        <f t="shared" si="13"/>
        <v>50</v>
      </c>
      <c r="BK33" s="38" t="str">
        <f t="shared" si="14"/>
        <v>-</v>
      </c>
      <c r="BL33" s="38">
        <f t="shared" si="15"/>
        <v>50</v>
      </c>
      <c r="BM33" s="38" t="str">
        <f t="shared" si="16"/>
        <v>-</v>
      </c>
    </row>
    <row r="34" spans="1:65" ht="18" customHeight="1" x14ac:dyDescent="0.4">
      <c r="A34" s="55" t="str">
        <f>นักเรียนประเมิน!A34</f>
        <v>28</v>
      </c>
      <c r="B34" s="45">
        <f>นักเรียนประเมิน!B34</f>
        <v>23018</v>
      </c>
      <c r="C34" s="49" t="str">
        <f>นักเรียนประเมิน!C34</f>
        <v>เด็กหญิง</v>
      </c>
      <c r="D34" s="47" t="str">
        <f>นักเรียนประเมิน!D34</f>
        <v>อลิสา</v>
      </c>
      <c r="E34" s="48" t="str">
        <f>นักเรียนประเมิน!E34</f>
        <v>แก้วกองนอก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>
        <f t="shared" si="6"/>
        <v>10</v>
      </c>
      <c r="AF34" s="50">
        <f t="shared" si="6"/>
        <v>10</v>
      </c>
      <c r="AG34" s="50">
        <f t="shared" si="6"/>
        <v>10</v>
      </c>
      <c r="AH34" s="50">
        <f t="shared" si="6"/>
        <v>10</v>
      </c>
      <c r="AI34" s="50">
        <f t="shared" si="6"/>
        <v>10</v>
      </c>
      <c r="AJ34" s="50">
        <f t="shared" si="6"/>
        <v>10</v>
      </c>
      <c r="AK34" s="50">
        <f t="shared" si="7"/>
        <v>10</v>
      </c>
      <c r="AL34" s="50">
        <f t="shared" si="20"/>
        <v>10</v>
      </c>
      <c r="AM34" s="50">
        <f t="shared" si="20"/>
        <v>10</v>
      </c>
      <c r="AN34" s="50">
        <f t="shared" si="20"/>
        <v>10</v>
      </c>
      <c r="AO34" s="50">
        <f t="shared" si="1"/>
        <v>10</v>
      </c>
      <c r="AP34" s="50">
        <f t="shared" si="17"/>
        <v>10</v>
      </c>
      <c r="AQ34" s="50">
        <f t="shared" si="17"/>
        <v>10</v>
      </c>
      <c r="AR34" s="50">
        <f t="shared" si="2"/>
        <v>10</v>
      </c>
      <c r="AS34" s="50">
        <f t="shared" si="18"/>
        <v>10</v>
      </c>
      <c r="AT34" s="50">
        <f t="shared" si="18"/>
        <v>10</v>
      </c>
      <c r="AU34" s="50">
        <f t="shared" si="18"/>
        <v>10</v>
      </c>
      <c r="AV34" s="50">
        <f t="shared" si="18"/>
        <v>10</v>
      </c>
      <c r="AW34" s="50">
        <f t="shared" si="18"/>
        <v>10</v>
      </c>
      <c r="AX34" s="50">
        <f t="shared" si="18"/>
        <v>10</v>
      </c>
      <c r="AY34" s="50">
        <f t="shared" si="3"/>
        <v>10</v>
      </c>
      <c r="AZ34" s="50">
        <f t="shared" si="19"/>
        <v>10</v>
      </c>
      <c r="BA34" s="50">
        <f t="shared" si="19"/>
        <v>10</v>
      </c>
      <c r="BB34" s="50">
        <f t="shared" si="19"/>
        <v>10</v>
      </c>
      <c r="BC34" s="50">
        <f t="shared" si="4"/>
        <v>10</v>
      </c>
      <c r="BD34" s="38">
        <f t="shared" si="8"/>
        <v>50</v>
      </c>
      <c r="BE34" s="38" t="str">
        <f t="shared" si="5"/>
        <v>-</v>
      </c>
      <c r="BF34" s="38">
        <f t="shared" si="9"/>
        <v>50</v>
      </c>
      <c r="BG34" s="38" t="str">
        <f t="shared" si="10"/>
        <v>-</v>
      </c>
      <c r="BH34" s="38">
        <f t="shared" si="11"/>
        <v>50</v>
      </c>
      <c r="BI34" s="38" t="str">
        <f t="shared" si="12"/>
        <v>-</v>
      </c>
      <c r="BJ34" s="38">
        <f t="shared" si="13"/>
        <v>50</v>
      </c>
      <c r="BK34" s="38" t="str">
        <f t="shared" si="14"/>
        <v>-</v>
      </c>
      <c r="BL34" s="38">
        <f t="shared" si="15"/>
        <v>50</v>
      </c>
      <c r="BM34" s="38" t="str">
        <f t="shared" si="16"/>
        <v>-</v>
      </c>
    </row>
    <row r="35" spans="1:65" ht="18" customHeight="1" x14ac:dyDescent="0.4">
      <c r="A35" s="55" t="str">
        <f>นักเรียนประเมิน!A35</f>
        <v>29</v>
      </c>
      <c r="B35" s="45">
        <f>นักเรียนประเมิน!B35</f>
        <v>23039</v>
      </c>
      <c r="C35" s="49" t="str">
        <f>นักเรียนประเมิน!C35</f>
        <v>เด็กหญิง</v>
      </c>
      <c r="D35" s="47" t="str">
        <f>นักเรียนประเมิน!D35</f>
        <v>ปนัดดา</v>
      </c>
      <c r="E35" s="48" t="str">
        <f>นักเรียนประเมิน!E35</f>
        <v>ชูแสง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>
        <f t="shared" si="6"/>
        <v>10</v>
      </c>
      <c r="AF35" s="50">
        <f t="shared" si="6"/>
        <v>10</v>
      </c>
      <c r="AG35" s="50">
        <f t="shared" si="6"/>
        <v>10</v>
      </c>
      <c r="AH35" s="50">
        <f t="shared" si="6"/>
        <v>10</v>
      </c>
      <c r="AI35" s="50">
        <f t="shared" si="6"/>
        <v>10</v>
      </c>
      <c r="AJ35" s="50">
        <f t="shared" si="6"/>
        <v>10</v>
      </c>
      <c r="AK35" s="50">
        <f t="shared" si="7"/>
        <v>10</v>
      </c>
      <c r="AL35" s="50">
        <f t="shared" si="20"/>
        <v>10</v>
      </c>
      <c r="AM35" s="50">
        <f t="shared" si="20"/>
        <v>10</v>
      </c>
      <c r="AN35" s="50">
        <f t="shared" si="20"/>
        <v>10</v>
      </c>
      <c r="AO35" s="50">
        <f t="shared" si="1"/>
        <v>10</v>
      </c>
      <c r="AP35" s="50">
        <f t="shared" si="17"/>
        <v>10</v>
      </c>
      <c r="AQ35" s="50">
        <f t="shared" si="17"/>
        <v>10</v>
      </c>
      <c r="AR35" s="50">
        <f t="shared" si="2"/>
        <v>10</v>
      </c>
      <c r="AS35" s="50">
        <f t="shared" si="18"/>
        <v>10</v>
      </c>
      <c r="AT35" s="50">
        <f t="shared" si="18"/>
        <v>10</v>
      </c>
      <c r="AU35" s="50">
        <f t="shared" si="18"/>
        <v>10</v>
      </c>
      <c r="AV35" s="50">
        <f t="shared" si="18"/>
        <v>10</v>
      </c>
      <c r="AW35" s="50">
        <f t="shared" si="18"/>
        <v>10</v>
      </c>
      <c r="AX35" s="50">
        <f t="shared" si="18"/>
        <v>10</v>
      </c>
      <c r="AY35" s="50">
        <f t="shared" si="3"/>
        <v>10</v>
      </c>
      <c r="AZ35" s="50">
        <f t="shared" si="19"/>
        <v>10</v>
      </c>
      <c r="BA35" s="50">
        <f t="shared" si="19"/>
        <v>10</v>
      </c>
      <c r="BB35" s="50">
        <f t="shared" si="19"/>
        <v>10</v>
      </c>
      <c r="BC35" s="50">
        <f t="shared" si="4"/>
        <v>10</v>
      </c>
      <c r="BD35" s="38">
        <f t="shared" si="8"/>
        <v>50</v>
      </c>
      <c r="BE35" s="38" t="str">
        <f t="shared" si="5"/>
        <v>-</v>
      </c>
      <c r="BF35" s="38">
        <f t="shared" si="9"/>
        <v>50</v>
      </c>
      <c r="BG35" s="38" t="str">
        <f t="shared" si="10"/>
        <v>-</v>
      </c>
      <c r="BH35" s="38">
        <f t="shared" si="11"/>
        <v>50</v>
      </c>
      <c r="BI35" s="38" t="str">
        <f t="shared" si="12"/>
        <v>-</v>
      </c>
      <c r="BJ35" s="38">
        <f t="shared" si="13"/>
        <v>50</v>
      </c>
      <c r="BK35" s="38" t="str">
        <f t="shared" si="14"/>
        <v>-</v>
      </c>
      <c r="BL35" s="38">
        <f t="shared" si="15"/>
        <v>50</v>
      </c>
      <c r="BM35" s="38" t="str">
        <f t="shared" si="16"/>
        <v>-</v>
      </c>
    </row>
    <row r="36" spans="1:65" ht="18" customHeight="1" x14ac:dyDescent="0.4">
      <c r="A36" s="55" t="str">
        <f>นักเรียนประเมิน!A36</f>
        <v>30</v>
      </c>
      <c r="B36" s="45">
        <f>นักเรียนประเมิน!B36</f>
        <v>0</v>
      </c>
      <c r="C36" s="49">
        <f>นักเรียนประเมิน!C36</f>
        <v>0</v>
      </c>
      <c r="D36" s="47">
        <f>นักเรียนประเมิน!D36</f>
        <v>0</v>
      </c>
      <c r="E36" s="48">
        <f>นักเรียนประเมิน!E36</f>
        <v>0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>
        <f t="shared" si="6"/>
        <v>10</v>
      </c>
      <c r="AF36" s="50">
        <f t="shared" si="6"/>
        <v>10</v>
      </c>
      <c r="AG36" s="50">
        <f t="shared" si="6"/>
        <v>10</v>
      </c>
      <c r="AH36" s="50">
        <f t="shared" si="6"/>
        <v>10</v>
      </c>
      <c r="AI36" s="50">
        <f t="shared" si="6"/>
        <v>10</v>
      </c>
      <c r="AJ36" s="50">
        <f t="shared" si="6"/>
        <v>10</v>
      </c>
      <c r="AK36" s="50">
        <f t="shared" si="7"/>
        <v>10</v>
      </c>
      <c r="AL36" s="50">
        <f t="shared" si="20"/>
        <v>10</v>
      </c>
      <c r="AM36" s="50">
        <f t="shared" si="20"/>
        <v>10</v>
      </c>
      <c r="AN36" s="50">
        <f t="shared" si="20"/>
        <v>10</v>
      </c>
      <c r="AO36" s="50">
        <f t="shared" si="1"/>
        <v>10</v>
      </c>
      <c r="AP36" s="50">
        <f t="shared" si="17"/>
        <v>10</v>
      </c>
      <c r="AQ36" s="50">
        <f t="shared" si="17"/>
        <v>10</v>
      </c>
      <c r="AR36" s="50">
        <f t="shared" si="2"/>
        <v>10</v>
      </c>
      <c r="AS36" s="50">
        <f t="shared" si="18"/>
        <v>10</v>
      </c>
      <c r="AT36" s="50">
        <f t="shared" si="18"/>
        <v>10</v>
      </c>
      <c r="AU36" s="50">
        <f t="shared" si="18"/>
        <v>10</v>
      </c>
      <c r="AV36" s="50">
        <f t="shared" si="18"/>
        <v>10</v>
      </c>
      <c r="AW36" s="50">
        <f t="shared" si="18"/>
        <v>10</v>
      </c>
      <c r="AX36" s="50">
        <f t="shared" si="18"/>
        <v>10</v>
      </c>
      <c r="AY36" s="50">
        <f t="shared" si="3"/>
        <v>10</v>
      </c>
      <c r="AZ36" s="50">
        <f t="shared" si="19"/>
        <v>10</v>
      </c>
      <c r="BA36" s="50">
        <f t="shared" si="19"/>
        <v>10</v>
      </c>
      <c r="BB36" s="50">
        <f t="shared" si="19"/>
        <v>10</v>
      </c>
      <c r="BC36" s="50">
        <f t="shared" si="4"/>
        <v>10</v>
      </c>
      <c r="BD36" s="38">
        <f t="shared" si="8"/>
        <v>50</v>
      </c>
      <c r="BE36" s="38" t="str">
        <f t="shared" si="5"/>
        <v>-</v>
      </c>
      <c r="BF36" s="38">
        <f t="shared" si="9"/>
        <v>50</v>
      </c>
      <c r="BG36" s="38" t="str">
        <f t="shared" si="10"/>
        <v>-</v>
      </c>
      <c r="BH36" s="38">
        <f t="shared" si="11"/>
        <v>50</v>
      </c>
      <c r="BI36" s="38" t="str">
        <f t="shared" si="12"/>
        <v>-</v>
      </c>
      <c r="BJ36" s="38">
        <f t="shared" si="13"/>
        <v>50</v>
      </c>
      <c r="BK36" s="38" t="str">
        <f t="shared" si="14"/>
        <v>-</v>
      </c>
      <c r="BL36" s="38">
        <f t="shared" si="15"/>
        <v>50</v>
      </c>
      <c r="BM36" s="38" t="str">
        <f t="shared" si="16"/>
        <v>-</v>
      </c>
    </row>
    <row r="37" spans="1:65" ht="18" customHeight="1" x14ac:dyDescent="0.4">
      <c r="A37" s="55" t="str">
        <f>นักเรียนประเมิน!A37</f>
        <v>31</v>
      </c>
      <c r="B37" s="45">
        <f>นักเรียนประเมิน!B37</f>
        <v>0</v>
      </c>
      <c r="C37" s="49">
        <f>นักเรียนประเมิน!C37</f>
        <v>0</v>
      </c>
      <c r="D37" s="47">
        <f>นักเรียนประเมิน!D37</f>
        <v>0</v>
      </c>
      <c r="E37" s="48">
        <f>นักเรียนประเมิน!E37</f>
        <v>0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>
        <f t="shared" si="6"/>
        <v>10</v>
      </c>
      <c r="AF37" s="50">
        <f t="shared" si="6"/>
        <v>10</v>
      </c>
      <c r="AG37" s="50">
        <f t="shared" si="6"/>
        <v>10</v>
      </c>
      <c r="AH37" s="50">
        <f t="shared" si="6"/>
        <v>10</v>
      </c>
      <c r="AI37" s="50">
        <f t="shared" si="6"/>
        <v>10</v>
      </c>
      <c r="AJ37" s="50">
        <f t="shared" si="6"/>
        <v>10</v>
      </c>
      <c r="AK37" s="50">
        <f t="shared" si="7"/>
        <v>10</v>
      </c>
      <c r="AL37" s="50">
        <f t="shared" si="20"/>
        <v>10</v>
      </c>
      <c r="AM37" s="50">
        <f t="shared" si="20"/>
        <v>10</v>
      </c>
      <c r="AN37" s="50">
        <f t="shared" si="20"/>
        <v>10</v>
      </c>
      <c r="AO37" s="50">
        <f t="shared" si="1"/>
        <v>10</v>
      </c>
      <c r="AP37" s="50">
        <f t="shared" si="17"/>
        <v>10</v>
      </c>
      <c r="AQ37" s="50">
        <f t="shared" si="17"/>
        <v>10</v>
      </c>
      <c r="AR37" s="50">
        <f t="shared" si="2"/>
        <v>10</v>
      </c>
      <c r="AS37" s="50">
        <f t="shared" si="18"/>
        <v>10</v>
      </c>
      <c r="AT37" s="50">
        <f t="shared" si="18"/>
        <v>10</v>
      </c>
      <c r="AU37" s="50">
        <f t="shared" si="18"/>
        <v>10</v>
      </c>
      <c r="AV37" s="50">
        <f t="shared" si="18"/>
        <v>10</v>
      </c>
      <c r="AW37" s="50">
        <f t="shared" si="18"/>
        <v>10</v>
      </c>
      <c r="AX37" s="50">
        <f t="shared" si="18"/>
        <v>10</v>
      </c>
      <c r="AY37" s="50">
        <f t="shared" si="3"/>
        <v>10</v>
      </c>
      <c r="AZ37" s="50">
        <f t="shared" si="19"/>
        <v>10</v>
      </c>
      <c r="BA37" s="50">
        <f t="shared" si="19"/>
        <v>10</v>
      </c>
      <c r="BB37" s="50">
        <f t="shared" si="19"/>
        <v>10</v>
      </c>
      <c r="BC37" s="50">
        <f t="shared" si="4"/>
        <v>10</v>
      </c>
      <c r="BD37" s="38">
        <f t="shared" si="8"/>
        <v>50</v>
      </c>
      <c r="BE37" s="38" t="str">
        <f t="shared" si="5"/>
        <v>-</v>
      </c>
      <c r="BF37" s="38">
        <f t="shared" si="9"/>
        <v>50</v>
      </c>
      <c r="BG37" s="38" t="str">
        <f t="shared" si="10"/>
        <v>-</v>
      </c>
      <c r="BH37" s="38">
        <f t="shared" si="11"/>
        <v>50</v>
      </c>
      <c r="BI37" s="38" t="str">
        <f t="shared" si="12"/>
        <v>-</v>
      </c>
      <c r="BJ37" s="38">
        <f t="shared" si="13"/>
        <v>50</v>
      </c>
      <c r="BK37" s="38" t="str">
        <f t="shared" si="14"/>
        <v>-</v>
      </c>
      <c r="BL37" s="38">
        <f t="shared" si="15"/>
        <v>50</v>
      </c>
      <c r="BM37" s="38" t="str">
        <f t="shared" si="16"/>
        <v>-</v>
      </c>
    </row>
    <row r="38" spans="1:65" ht="18" customHeight="1" x14ac:dyDescent="0.4">
      <c r="A38" s="55" t="str">
        <f>นักเรียนประเมิน!A38</f>
        <v>32</v>
      </c>
      <c r="B38" s="45">
        <f>นักเรียนประเมิน!B38</f>
        <v>0</v>
      </c>
      <c r="C38" s="49">
        <f>นักเรียนประเมิน!C38</f>
        <v>0</v>
      </c>
      <c r="D38" s="47">
        <f>นักเรียนประเมิน!D38</f>
        <v>0</v>
      </c>
      <c r="E38" s="48">
        <f>นักเรียนประเมิน!E38</f>
        <v>0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>
        <f t="shared" si="6"/>
        <v>10</v>
      </c>
      <c r="AF38" s="50">
        <f t="shared" si="6"/>
        <v>10</v>
      </c>
      <c r="AG38" s="50">
        <f t="shared" si="6"/>
        <v>10</v>
      </c>
      <c r="AH38" s="50">
        <f t="shared" si="6"/>
        <v>10</v>
      </c>
      <c r="AI38" s="50">
        <f t="shared" si="6"/>
        <v>10</v>
      </c>
      <c r="AJ38" s="50">
        <f t="shared" si="6"/>
        <v>10</v>
      </c>
      <c r="AK38" s="50">
        <f t="shared" si="7"/>
        <v>10</v>
      </c>
      <c r="AL38" s="50">
        <f t="shared" si="20"/>
        <v>10</v>
      </c>
      <c r="AM38" s="50">
        <f t="shared" si="20"/>
        <v>10</v>
      </c>
      <c r="AN38" s="50">
        <f t="shared" si="20"/>
        <v>10</v>
      </c>
      <c r="AO38" s="50">
        <f t="shared" si="1"/>
        <v>10</v>
      </c>
      <c r="AP38" s="50">
        <f t="shared" si="17"/>
        <v>10</v>
      </c>
      <c r="AQ38" s="50">
        <f t="shared" si="17"/>
        <v>10</v>
      </c>
      <c r="AR38" s="50">
        <f t="shared" si="2"/>
        <v>10</v>
      </c>
      <c r="AS38" s="50">
        <f t="shared" si="18"/>
        <v>10</v>
      </c>
      <c r="AT38" s="50">
        <f t="shared" si="18"/>
        <v>10</v>
      </c>
      <c r="AU38" s="50">
        <f t="shared" si="18"/>
        <v>10</v>
      </c>
      <c r="AV38" s="50">
        <f t="shared" si="18"/>
        <v>10</v>
      </c>
      <c r="AW38" s="50">
        <f t="shared" si="18"/>
        <v>10</v>
      </c>
      <c r="AX38" s="50">
        <f t="shared" si="18"/>
        <v>10</v>
      </c>
      <c r="AY38" s="50">
        <f t="shared" si="3"/>
        <v>10</v>
      </c>
      <c r="AZ38" s="50">
        <f t="shared" si="19"/>
        <v>10</v>
      </c>
      <c r="BA38" s="50">
        <f t="shared" si="19"/>
        <v>10</v>
      </c>
      <c r="BB38" s="50">
        <f t="shared" si="19"/>
        <v>10</v>
      </c>
      <c r="BC38" s="50">
        <f t="shared" si="4"/>
        <v>10</v>
      </c>
      <c r="BD38" s="38">
        <f t="shared" si="8"/>
        <v>50</v>
      </c>
      <c r="BE38" s="38" t="str">
        <f t="shared" si="5"/>
        <v>-</v>
      </c>
      <c r="BF38" s="38">
        <f t="shared" si="9"/>
        <v>50</v>
      </c>
      <c r="BG38" s="38" t="str">
        <f t="shared" si="10"/>
        <v>-</v>
      </c>
      <c r="BH38" s="38">
        <f t="shared" si="11"/>
        <v>50</v>
      </c>
      <c r="BI38" s="38" t="str">
        <f t="shared" si="12"/>
        <v>-</v>
      </c>
      <c r="BJ38" s="38">
        <f t="shared" si="13"/>
        <v>50</v>
      </c>
      <c r="BK38" s="38" t="str">
        <f t="shared" si="14"/>
        <v>-</v>
      </c>
      <c r="BL38" s="38">
        <f t="shared" si="15"/>
        <v>50</v>
      </c>
      <c r="BM38" s="38" t="str">
        <f t="shared" si="16"/>
        <v>-</v>
      </c>
    </row>
    <row r="39" spans="1:65" ht="18" customHeight="1" x14ac:dyDescent="0.4">
      <c r="A39" s="55" t="str">
        <f>นักเรียนประเมิน!A39</f>
        <v>33</v>
      </c>
      <c r="B39" s="45">
        <f>นักเรียนประเมิน!B39</f>
        <v>0</v>
      </c>
      <c r="C39" s="49">
        <f>นักเรียนประเมิน!C39</f>
        <v>0</v>
      </c>
      <c r="D39" s="47">
        <f>นักเรียนประเมิน!D39</f>
        <v>0</v>
      </c>
      <c r="E39" s="48">
        <f>นักเรียนประเมิน!E39</f>
        <v>0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>
        <f t="shared" si="6"/>
        <v>10</v>
      </c>
      <c r="AF39" s="50">
        <f t="shared" si="6"/>
        <v>10</v>
      </c>
      <c r="AG39" s="50">
        <f t="shared" si="6"/>
        <v>10</v>
      </c>
      <c r="AH39" s="50">
        <f t="shared" si="6"/>
        <v>10</v>
      </c>
      <c r="AI39" s="50">
        <f t="shared" si="6"/>
        <v>10</v>
      </c>
      <c r="AJ39" s="50">
        <f t="shared" si="6"/>
        <v>10</v>
      </c>
      <c r="AK39" s="50">
        <f t="shared" si="7"/>
        <v>10</v>
      </c>
      <c r="AL39" s="50">
        <f t="shared" si="20"/>
        <v>10</v>
      </c>
      <c r="AM39" s="50">
        <f t="shared" si="20"/>
        <v>10</v>
      </c>
      <c r="AN39" s="50">
        <f t="shared" si="20"/>
        <v>10</v>
      </c>
      <c r="AO39" s="50">
        <f t="shared" si="1"/>
        <v>10</v>
      </c>
      <c r="AP39" s="50">
        <f t="shared" si="17"/>
        <v>10</v>
      </c>
      <c r="AQ39" s="50">
        <f t="shared" si="17"/>
        <v>10</v>
      </c>
      <c r="AR39" s="50">
        <f t="shared" si="2"/>
        <v>10</v>
      </c>
      <c r="AS39" s="50">
        <f t="shared" si="18"/>
        <v>10</v>
      </c>
      <c r="AT39" s="50">
        <f t="shared" si="18"/>
        <v>10</v>
      </c>
      <c r="AU39" s="50">
        <f t="shared" si="18"/>
        <v>10</v>
      </c>
      <c r="AV39" s="50">
        <f t="shared" si="18"/>
        <v>10</v>
      </c>
      <c r="AW39" s="50">
        <f t="shared" si="18"/>
        <v>10</v>
      </c>
      <c r="AX39" s="50">
        <f t="shared" si="18"/>
        <v>10</v>
      </c>
      <c r="AY39" s="50">
        <f t="shared" si="3"/>
        <v>10</v>
      </c>
      <c r="AZ39" s="50">
        <f t="shared" si="19"/>
        <v>10</v>
      </c>
      <c r="BA39" s="50">
        <f t="shared" si="19"/>
        <v>10</v>
      </c>
      <c r="BB39" s="50">
        <f t="shared" si="19"/>
        <v>10</v>
      </c>
      <c r="BC39" s="50">
        <f t="shared" si="4"/>
        <v>10</v>
      </c>
      <c r="BD39" s="38">
        <f t="shared" si="8"/>
        <v>50</v>
      </c>
      <c r="BE39" s="38" t="str">
        <f t="shared" si="5"/>
        <v>-</v>
      </c>
      <c r="BF39" s="38">
        <f t="shared" si="9"/>
        <v>50</v>
      </c>
      <c r="BG39" s="38" t="str">
        <f t="shared" si="10"/>
        <v>-</v>
      </c>
      <c r="BH39" s="38">
        <f t="shared" si="11"/>
        <v>50</v>
      </c>
      <c r="BI39" s="38" t="str">
        <f t="shared" si="12"/>
        <v>-</v>
      </c>
      <c r="BJ39" s="38">
        <f t="shared" si="13"/>
        <v>50</v>
      </c>
      <c r="BK39" s="38" t="str">
        <f t="shared" si="14"/>
        <v>-</v>
      </c>
      <c r="BL39" s="38">
        <f t="shared" si="15"/>
        <v>50</v>
      </c>
      <c r="BM39" s="38" t="str">
        <f t="shared" si="16"/>
        <v>-</v>
      </c>
    </row>
    <row r="40" spans="1:65" ht="18" customHeight="1" x14ac:dyDescent="0.4">
      <c r="A40" s="55" t="str">
        <f>นักเรียนประเมิน!A40</f>
        <v>34</v>
      </c>
      <c r="B40" s="45">
        <f>นักเรียนประเมิน!B40</f>
        <v>0</v>
      </c>
      <c r="C40" s="49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>
        <f t="shared" si="6"/>
        <v>10</v>
      </c>
      <c r="AF40" s="50">
        <f t="shared" si="6"/>
        <v>10</v>
      </c>
      <c r="AG40" s="50">
        <f t="shared" si="6"/>
        <v>10</v>
      </c>
      <c r="AH40" s="50">
        <f t="shared" si="6"/>
        <v>10</v>
      </c>
      <c r="AI40" s="50">
        <f t="shared" si="6"/>
        <v>10</v>
      </c>
      <c r="AJ40" s="50">
        <f t="shared" si="6"/>
        <v>10</v>
      </c>
      <c r="AK40" s="50">
        <f t="shared" si="7"/>
        <v>10</v>
      </c>
      <c r="AL40" s="50">
        <f t="shared" si="20"/>
        <v>10</v>
      </c>
      <c r="AM40" s="50">
        <f t="shared" si="20"/>
        <v>10</v>
      </c>
      <c r="AN40" s="50">
        <f t="shared" si="20"/>
        <v>10</v>
      </c>
      <c r="AO40" s="50">
        <f t="shared" si="1"/>
        <v>10</v>
      </c>
      <c r="AP40" s="50">
        <f t="shared" si="17"/>
        <v>10</v>
      </c>
      <c r="AQ40" s="50">
        <f t="shared" si="17"/>
        <v>10</v>
      </c>
      <c r="AR40" s="50">
        <f t="shared" si="2"/>
        <v>10</v>
      </c>
      <c r="AS40" s="50">
        <f t="shared" si="18"/>
        <v>10</v>
      </c>
      <c r="AT40" s="50">
        <f t="shared" si="18"/>
        <v>10</v>
      </c>
      <c r="AU40" s="50">
        <f t="shared" si="18"/>
        <v>10</v>
      </c>
      <c r="AV40" s="50">
        <f t="shared" si="18"/>
        <v>10</v>
      </c>
      <c r="AW40" s="50">
        <f t="shared" si="18"/>
        <v>10</v>
      </c>
      <c r="AX40" s="50">
        <f t="shared" si="18"/>
        <v>10</v>
      </c>
      <c r="AY40" s="50">
        <f t="shared" si="3"/>
        <v>10</v>
      </c>
      <c r="AZ40" s="50">
        <f t="shared" si="19"/>
        <v>10</v>
      </c>
      <c r="BA40" s="50">
        <f t="shared" si="19"/>
        <v>10</v>
      </c>
      <c r="BB40" s="50">
        <f t="shared" si="19"/>
        <v>10</v>
      </c>
      <c r="BC40" s="50">
        <f t="shared" si="4"/>
        <v>10</v>
      </c>
      <c r="BD40" s="38">
        <f t="shared" si="8"/>
        <v>50</v>
      </c>
      <c r="BE40" s="38" t="str">
        <f t="shared" si="5"/>
        <v>-</v>
      </c>
      <c r="BF40" s="38">
        <f t="shared" si="9"/>
        <v>50</v>
      </c>
      <c r="BG40" s="38" t="str">
        <f t="shared" si="10"/>
        <v>-</v>
      </c>
      <c r="BH40" s="38">
        <f t="shared" si="11"/>
        <v>50</v>
      </c>
      <c r="BI40" s="38" t="str">
        <f t="shared" si="12"/>
        <v>-</v>
      </c>
      <c r="BJ40" s="38">
        <f t="shared" si="13"/>
        <v>50</v>
      </c>
      <c r="BK40" s="38" t="str">
        <f t="shared" si="14"/>
        <v>-</v>
      </c>
      <c r="BL40" s="38">
        <f t="shared" si="15"/>
        <v>50</v>
      </c>
      <c r="BM40" s="38" t="str">
        <f t="shared" si="16"/>
        <v>-</v>
      </c>
    </row>
    <row r="41" spans="1:65" ht="18" customHeight="1" x14ac:dyDescent="0.4">
      <c r="A41" s="55" t="str">
        <f>นักเรียนประเมิน!A41</f>
        <v>35</v>
      </c>
      <c r="B41" s="45">
        <f>นักเรียนประเมิน!B41</f>
        <v>0</v>
      </c>
      <c r="C41" s="49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>
        <f t="shared" si="6"/>
        <v>10</v>
      </c>
      <c r="AF41" s="50">
        <f t="shared" si="6"/>
        <v>10</v>
      </c>
      <c r="AG41" s="50">
        <f t="shared" si="6"/>
        <v>10</v>
      </c>
      <c r="AH41" s="50">
        <f t="shared" si="6"/>
        <v>10</v>
      </c>
      <c r="AI41" s="50">
        <f t="shared" si="6"/>
        <v>10</v>
      </c>
      <c r="AJ41" s="50">
        <f t="shared" si="6"/>
        <v>10</v>
      </c>
      <c r="AK41" s="50">
        <f t="shared" si="7"/>
        <v>10</v>
      </c>
      <c r="AL41" s="50">
        <f t="shared" si="20"/>
        <v>10</v>
      </c>
      <c r="AM41" s="50">
        <f t="shared" si="20"/>
        <v>10</v>
      </c>
      <c r="AN41" s="50">
        <f t="shared" si="20"/>
        <v>10</v>
      </c>
      <c r="AO41" s="50">
        <f t="shared" si="1"/>
        <v>10</v>
      </c>
      <c r="AP41" s="50">
        <f t="shared" si="17"/>
        <v>10</v>
      </c>
      <c r="AQ41" s="50">
        <f t="shared" si="17"/>
        <v>10</v>
      </c>
      <c r="AR41" s="50">
        <f t="shared" si="2"/>
        <v>10</v>
      </c>
      <c r="AS41" s="50">
        <f t="shared" si="18"/>
        <v>10</v>
      </c>
      <c r="AT41" s="50">
        <f t="shared" si="18"/>
        <v>10</v>
      </c>
      <c r="AU41" s="50">
        <f t="shared" si="18"/>
        <v>10</v>
      </c>
      <c r="AV41" s="50">
        <f t="shared" si="18"/>
        <v>10</v>
      </c>
      <c r="AW41" s="50">
        <f t="shared" si="18"/>
        <v>10</v>
      </c>
      <c r="AX41" s="50">
        <f t="shared" si="18"/>
        <v>10</v>
      </c>
      <c r="AY41" s="50">
        <f t="shared" si="3"/>
        <v>10</v>
      </c>
      <c r="AZ41" s="50">
        <f t="shared" si="19"/>
        <v>10</v>
      </c>
      <c r="BA41" s="50">
        <f t="shared" si="19"/>
        <v>10</v>
      </c>
      <c r="BB41" s="50">
        <f t="shared" si="19"/>
        <v>10</v>
      </c>
      <c r="BC41" s="50">
        <f t="shared" si="4"/>
        <v>10</v>
      </c>
      <c r="BD41" s="38">
        <f t="shared" si="8"/>
        <v>50</v>
      </c>
      <c r="BE41" s="38" t="str">
        <f t="shared" si="5"/>
        <v>-</v>
      </c>
      <c r="BF41" s="38">
        <f t="shared" si="9"/>
        <v>50</v>
      </c>
      <c r="BG41" s="38" t="str">
        <f t="shared" si="10"/>
        <v>-</v>
      </c>
      <c r="BH41" s="38">
        <f t="shared" si="11"/>
        <v>50</v>
      </c>
      <c r="BI41" s="38" t="str">
        <f t="shared" si="12"/>
        <v>-</v>
      </c>
      <c r="BJ41" s="38">
        <f t="shared" si="13"/>
        <v>50</v>
      </c>
      <c r="BK41" s="38" t="str">
        <f t="shared" si="14"/>
        <v>-</v>
      </c>
      <c r="BL41" s="38">
        <f t="shared" si="15"/>
        <v>50</v>
      </c>
      <c r="BM41" s="38" t="str">
        <f t="shared" si="16"/>
        <v>-</v>
      </c>
    </row>
    <row r="42" spans="1:65" ht="18" customHeight="1" x14ac:dyDescent="0.4">
      <c r="A42" s="55" t="str">
        <f>นักเรียนประเมิน!A42</f>
        <v>36</v>
      </c>
      <c r="B42" s="45">
        <f>นักเรียนประเมิน!B42</f>
        <v>0</v>
      </c>
      <c r="C42" s="49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>
        <f t="shared" si="6"/>
        <v>10</v>
      </c>
      <c r="AF42" s="50">
        <f t="shared" si="6"/>
        <v>10</v>
      </c>
      <c r="AG42" s="50">
        <f t="shared" si="6"/>
        <v>10</v>
      </c>
      <c r="AH42" s="50">
        <f t="shared" si="6"/>
        <v>10</v>
      </c>
      <c r="AI42" s="50">
        <f t="shared" si="6"/>
        <v>10</v>
      </c>
      <c r="AJ42" s="50">
        <f t="shared" si="6"/>
        <v>10</v>
      </c>
      <c r="AK42" s="50">
        <f t="shared" si="7"/>
        <v>10</v>
      </c>
      <c r="AL42" s="50">
        <f t="shared" si="20"/>
        <v>10</v>
      </c>
      <c r="AM42" s="50">
        <f t="shared" si="20"/>
        <v>10</v>
      </c>
      <c r="AN42" s="50">
        <f t="shared" si="20"/>
        <v>10</v>
      </c>
      <c r="AO42" s="50">
        <f t="shared" si="1"/>
        <v>10</v>
      </c>
      <c r="AP42" s="50">
        <f t="shared" si="17"/>
        <v>10</v>
      </c>
      <c r="AQ42" s="50">
        <f t="shared" si="17"/>
        <v>10</v>
      </c>
      <c r="AR42" s="50">
        <f t="shared" si="2"/>
        <v>10</v>
      </c>
      <c r="AS42" s="50">
        <f t="shared" si="18"/>
        <v>10</v>
      </c>
      <c r="AT42" s="50">
        <f t="shared" si="18"/>
        <v>10</v>
      </c>
      <c r="AU42" s="50">
        <f t="shared" si="18"/>
        <v>10</v>
      </c>
      <c r="AV42" s="50">
        <f t="shared" si="18"/>
        <v>10</v>
      </c>
      <c r="AW42" s="50">
        <f t="shared" si="18"/>
        <v>10</v>
      </c>
      <c r="AX42" s="50">
        <f t="shared" si="18"/>
        <v>10</v>
      </c>
      <c r="AY42" s="50">
        <f t="shared" si="3"/>
        <v>10</v>
      </c>
      <c r="AZ42" s="50">
        <f t="shared" si="19"/>
        <v>10</v>
      </c>
      <c r="BA42" s="50">
        <f t="shared" si="19"/>
        <v>10</v>
      </c>
      <c r="BB42" s="50">
        <f t="shared" si="19"/>
        <v>10</v>
      </c>
      <c r="BC42" s="50">
        <f t="shared" si="4"/>
        <v>10</v>
      </c>
      <c r="BD42" s="38">
        <f t="shared" si="8"/>
        <v>50</v>
      </c>
      <c r="BE42" s="38" t="str">
        <f t="shared" si="5"/>
        <v>-</v>
      </c>
      <c r="BF42" s="38">
        <f t="shared" si="9"/>
        <v>50</v>
      </c>
      <c r="BG42" s="38" t="str">
        <f t="shared" si="10"/>
        <v>-</v>
      </c>
      <c r="BH42" s="38">
        <f t="shared" si="11"/>
        <v>50</v>
      </c>
      <c r="BI42" s="38" t="str">
        <f t="shared" si="12"/>
        <v>-</v>
      </c>
      <c r="BJ42" s="38">
        <f t="shared" si="13"/>
        <v>50</v>
      </c>
      <c r="BK42" s="38" t="str">
        <f t="shared" si="14"/>
        <v>-</v>
      </c>
      <c r="BL42" s="38">
        <f t="shared" si="15"/>
        <v>50</v>
      </c>
      <c r="BM42" s="38" t="str">
        <f t="shared" si="16"/>
        <v>-</v>
      </c>
    </row>
    <row r="43" spans="1:65" ht="18" customHeight="1" x14ac:dyDescent="0.4">
      <c r="A43" s="55" t="str">
        <f>นักเรียนประเมิน!A43</f>
        <v>37</v>
      </c>
      <c r="B43" s="45">
        <f>นักเรียนประเมิน!B43</f>
        <v>0</v>
      </c>
      <c r="C43" s="49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>
        <f t="shared" si="6"/>
        <v>10</v>
      </c>
      <c r="AF43" s="50">
        <f t="shared" si="6"/>
        <v>10</v>
      </c>
      <c r="AG43" s="50">
        <f t="shared" si="6"/>
        <v>10</v>
      </c>
      <c r="AH43" s="50">
        <f t="shared" si="6"/>
        <v>10</v>
      </c>
      <c r="AI43" s="50">
        <f t="shared" si="6"/>
        <v>10</v>
      </c>
      <c r="AJ43" s="50">
        <f t="shared" si="6"/>
        <v>10</v>
      </c>
      <c r="AK43" s="50">
        <f t="shared" si="7"/>
        <v>10</v>
      </c>
      <c r="AL43" s="50">
        <f t="shared" si="20"/>
        <v>10</v>
      </c>
      <c r="AM43" s="50">
        <f t="shared" si="20"/>
        <v>10</v>
      </c>
      <c r="AN43" s="50">
        <f t="shared" si="20"/>
        <v>10</v>
      </c>
      <c r="AO43" s="50">
        <f t="shared" si="1"/>
        <v>10</v>
      </c>
      <c r="AP43" s="50">
        <f t="shared" si="17"/>
        <v>10</v>
      </c>
      <c r="AQ43" s="50">
        <f t="shared" si="17"/>
        <v>10</v>
      </c>
      <c r="AR43" s="50">
        <f t="shared" si="2"/>
        <v>10</v>
      </c>
      <c r="AS43" s="50">
        <f t="shared" si="18"/>
        <v>10</v>
      </c>
      <c r="AT43" s="50">
        <f t="shared" si="18"/>
        <v>10</v>
      </c>
      <c r="AU43" s="50">
        <f t="shared" si="18"/>
        <v>10</v>
      </c>
      <c r="AV43" s="50">
        <f t="shared" si="18"/>
        <v>10</v>
      </c>
      <c r="AW43" s="50">
        <f t="shared" si="18"/>
        <v>10</v>
      </c>
      <c r="AX43" s="50">
        <f t="shared" si="18"/>
        <v>10</v>
      </c>
      <c r="AY43" s="50">
        <f t="shared" si="3"/>
        <v>10</v>
      </c>
      <c r="AZ43" s="50">
        <f t="shared" si="19"/>
        <v>10</v>
      </c>
      <c r="BA43" s="50">
        <f t="shared" si="19"/>
        <v>10</v>
      </c>
      <c r="BB43" s="50">
        <f t="shared" si="19"/>
        <v>10</v>
      </c>
      <c r="BC43" s="50">
        <f t="shared" si="4"/>
        <v>10</v>
      </c>
      <c r="BD43" s="38">
        <f t="shared" si="8"/>
        <v>50</v>
      </c>
      <c r="BE43" s="38" t="str">
        <f t="shared" si="5"/>
        <v>-</v>
      </c>
      <c r="BF43" s="38">
        <f t="shared" si="9"/>
        <v>50</v>
      </c>
      <c r="BG43" s="38" t="str">
        <f t="shared" si="10"/>
        <v>-</v>
      </c>
      <c r="BH43" s="38">
        <f t="shared" si="11"/>
        <v>50</v>
      </c>
      <c r="BI43" s="38" t="str">
        <f t="shared" si="12"/>
        <v>-</v>
      </c>
      <c r="BJ43" s="38">
        <f t="shared" si="13"/>
        <v>50</v>
      </c>
      <c r="BK43" s="38" t="str">
        <f t="shared" si="14"/>
        <v>-</v>
      </c>
      <c r="BL43" s="38">
        <f t="shared" si="15"/>
        <v>50</v>
      </c>
      <c r="BM43" s="38" t="str">
        <f t="shared" si="16"/>
        <v>-</v>
      </c>
    </row>
    <row r="44" spans="1:65" ht="18" customHeight="1" x14ac:dyDescent="0.4">
      <c r="A44" s="55" t="str">
        <f>นักเรียนประเมิน!A44</f>
        <v>38</v>
      </c>
      <c r="B44" s="45">
        <f>นักเรียนประเมิน!B44</f>
        <v>0</v>
      </c>
      <c r="C44" s="49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>
        <f t="shared" si="6"/>
        <v>10</v>
      </c>
      <c r="AF44" s="50">
        <f t="shared" si="6"/>
        <v>10</v>
      </c>
      <c r="AG44" s="50">
        <f t="shared" si="6"/>
        <v>10</v>
      </c>
      <c r="AH44" s="50">
        <f t="shared" si="6"/>
        <v>10</v>
      </c>
      <c r="AI44" s="50">
        <f t="shared" si="6"/>
        <v>10</v>
      </c>
      <c r="AJ44" s="50">
        <f t="shared" si="6"/>
        <v>10</v>
      </c>
      <c r="AK44" s="50">
        <f t="shared" si="7"/>
        <v>10</v>
      </c>
      <c r="AL44" s="50">
        <f t="shared" si="20"/>
        <v>10</v>
      </c>
      <c r="AM44" s="50">
        <f t="shared" si="20"/>
        <v>10</v>
      </c>
      <c r="AN44" s="50">
        <f t="shared" si="20"/>
        <v>10</v>
      </c>
      <c r="AO44" s="50">
        <f t="shared" si="1"/>
        <v>10</v>
      </c>
      <c r="AP44" s="50">
        <f t="shared" si="17"/>
        <v>10</v>
      </c>
      <c r="AQ44" s="50">
        <f t="shared" si="17"/>
        <v>10</v>
      </c>
      <c r="AR44" s="50">
        <f t="shared" si="2"/>
        <v>10</v>
      </c>
      <c r="AS44" s="50">
        <f t="shared" si="18"/>
        <v>10</v>
      </c>
      <c r="AT44" s="50">
        <f t="shared" si="18"/>
        <v>10</v>
      </c>
      <c r="AU44" s="50">
        <f t="shared" si="18"/>
        <v>10</v>
      </c>
      <c r="AV44" s="50">
        <f t="shared" si="18"/>
        <v>10</v>
      </c>
      <c r="AW44" s="50">
        <f t="shared" si="18"/>
        <v>10</v>
      </c>
      <c r="AX44" s="50">
        <f t="shared" si="18"/>
        <v>10</v>
      </c>
      <c r="AY44" s="50">
        <f t="shared" si="3"/>
        <v>10</v>
      </c>
      <c r="AZ44" s="50">
        <f t="shared" si="19"/>
        <v>10</v>
      </c>
      <c r="BA44" s="50">
        <f t="shared" si="19"/>
        <v>10</v>
      </c>
      <c r="BB44" s="50">
        <f t="shared" si="19"/>
        <v>10</v>
      </c>
      <c r="BC44" s="50">
        <f t="shared" si="4"/>
        <v>10</v>
      </c>
      <c r="BD44" s="38">
        <f t="shared" si="8"/>
        <v>50</v>
      </c>
      <c r="BE44" s="38" t="str">
        <f t="shared" si="5"/>
        <v>-</v>
      </c>
      <c r="BF44" s="38">
        <f t="shared" si="9"/>
        <v>50</v>
      </c>
      <c r="BG44" s="38" t="str">
        <f t="shared" si="10"/>
        <v>-</v>
      </c>
      <c r="BH44" s="38">
        <f t="shared" si="11"/>
        <v>50</v>
      </c>
      <c r="BI44" s="38" t="str">
        <f t="shared" si="12"/>
        <v>-</v>
      </c>
      <c r="BJ44" s="38">
        <f t="shared" si="13"/>
        <v>50</v>
      </c>
      <c r="BK44" s="38" t="str">
        <f t="shared" si="14"/>
        <v>-</v>
      </c>
      <c r="BL44" s="38">
        <f t="shared" si="15"/>
        <v>50</v>
      </c>
      <c r="BM44" s="38" t="str">
        <f t="shared" si="16"/>
        <v>-</v>
      </c>
    </row>
    <row r="45" spans="1:65" ht="18" customHeight="1" x14ac:dyDescent="0.4">
      <c r="A45" s="55" t="str">
        <f>นักเรียนประเมิน!A45</f>
        <v>39</v>
      </c>
      <c r="B45" s="45">
        <f>นักเรียนประเมิน!B45</f>
        <v>0</v>
      </c>
      <c r="C45" s="49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>
        <f t="shared" si="6"/>
        <v>10</v>
      </c>
      <c r="AF45" s="50">
        <f t="shared" si="6"/>
        <v>10</v>
      </c>
      <c r="AG45" s="50">
        <f t="shared" si="6"/>
        <v>10</v>
      </c>
      <c r="AH45" s="50">
        <f t="shared" si="6"/>
        <v>10</v>
      </c>
      <c r="AI45" s="50">
        <f t="shared" si="6"/>
        <v>10</v>
      </c>
      <c r="AJ45" s="50">
        <f t="shared" si="6"/>
        <v>10</v>
      </c>
      <c r="AK45" s="50">
        <f t="shared" si="7"/>
        <v>10</v>
      </c>
      <c r="AL45" s="50">
        <f t="shared" si="20"/>
        <v>10</v>
      </c>
      <c r="AM45" s="50">
        <f t="shared" si="20"/>
        <v>10</v>
      </c>
      <c r="AN45" s="50">
        <f t="shared" si="20"/>
        <v>10</v>
      </c>
      <c r="AO45" s="50">
        <f t="shared" si="1"/>
        <v>10</v>
      </c>
      <c r="AP45" s="50">
        <f t="shared" si="17"/>
        <v>10</v>
      </c>
      <c r="AQ45" s="50">
        <f t="shared" si="17"/>
        <v>10</v>
      </c>
      <c r="AR45" s="50">
        <f t="shared" si="2"/>
        <v>10</v>
      </c>
      <c r="AS45" s="50">
        <f t="shared" si="18"/>
        <v>10</v>
      </c>
      <c r="AT45" s="50">
        <f t="shared" si="18"/>
        <v>10</v>
      </c>
      <c r="AU45" s="50">
        <f t="shared" si="18"/>
        <v>10</v>
      </c>
      <c r="AV45" s="50">
        <f t="shared" si="18"/>
        <v>10</v>
      </c>
      <c r="AW45" s="50">
        <f t="shared" si="18"/>
        <v>10</v>
      </c>
      <c r="AX45" s="50">
        <f t="shared" si="18"/>
        <v>10</v>
      </c>
      <c r="AY45" s="50">
        <f t="shared" si="3"/>
        <v>10</v>
      </c>
      <c r="AZ45" s="50">
        <f t="shared" si="19"/>
        <v>10</v>
      </c>
      <c r="BA45" s="50">
        <f t="shared" si="19"/>
        <v>10</v>
      </c>
      <c r="BB45" s="50">
        <f t="shared" si="19"/>
        <v>10</v>
      </c>
      <c r="BC45" s="50">
        <f t="shared" si="4"/>
        <v>10</v>
      </c>
      <c r="BD45" s="38">
        <f t="shared" si="8"/>
        <v>50</v>
      </c>
      <c r="BE45" s="38" t="str">
        <f t="shared" si="5"/>
        <v>-</v>
      </c>
      <c r="BF45" s="38">
        <f t="shared" si="9"/>
        <v>50</v>
      </c>
      <c r="BG45" s="38" t="str">
        <f t="shared" si="10"/>
        <v>-</v>
      </c>
      <c r="BH45" s="38">
        <f t="shared" si="11"/>
        <v>50</v>
      </c>
      <c r="BI45" s="38" t="str">
        <f t="shared" si="12"/>
        <v>-</v>
      </c>
      <c r="BJ45" s="38">
        <f t="shared" si="13"/>
        <v>50</v>
      </c>
      <c r="BK45" s="38" t="str">
        <f t="shared" si="14"/>
        <v>-</v>
      </c>
      <c r="BL45" s="38">
        <f t="shared" si="15"/>
        <v>50</v>
      </c>
      <c r="BM45" s="38" t="str">
        <f t="shared" si="16"/>
        <v>-</v>
      </c>
    </row>
    <row r="46" spans="1:65" ht="18" customHeight="1" x14ac:dyDescent="0.4">
      <c r="A46" s="55" t="str">
        <f>นักเรียนประเมิน!A46</f>
        <v>40</v>
      </c>
      <c r="B46" s="45">
        <f>นักเรียนประเมิน!B46</f>
        <v>0</v>
      </c>
      <c r="C46" s="49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>
        <f t="shared" si="6"/>
        <v>10</v>
      </c>
      <c r="AF46" s="50">
        <f t="shared" si="6"/>
        <v>10</v>
      </c>
      <c r="AG46" s="50">
        <f t="shared" si="6"/>
        <v>10</v>
      </c>
      <c r="AH46" s="50">
        <f t="shared" si="6"/>
        <v>10</v>
      </c>
      <c r="AI46" s="50">
        <f t="shared" si="6"/>
        <v>10</v>
      </c>
      <c r="AJ46" s="50">
        <f t="shared" si="6"/>
        <v>10</v>
      </c>
      <c r="AK46" s="50">
        <f t="shared" si="7"/>
        <v>10</v>
      </c>
      <c r="AL46" s="50">
        <f t="shared" si="20"/>
        <v>10</v>
      </c>
      <c r="AM46" s="50">
        <f t="shared" si="20"/>
        <v>10</v>
      </c>
      <c r="AN46" s="50">
        <f t="shared" si="20"/>
        <v>10</v>
      </c>
      <c r="AO46" s="50">
        <f t="shared" si="1"/>
        <v>10</v>
      </c>
      <c r="AP46" s="50">
        <f t="shared" si="17"/>
        <v>10</v>
      </c>
      <c r="AQ46" s="50">
        <f t="shared" si="17"/>
        <v>10</v>
      </c>
      <c r="AR46" s="50">
        <f t="shared" si="2"/>
        <v>10</v>
      </c>
      <c r="AS46" s="50">
        <f t="shared" si="18"/>
        <v>10</v>
      </c>
      <c r="AT46" s="50">
        <f t="shared" si="18"/>
        <v>10</v>
      </c>
      <c r="AU46" s="50">
        <f t="shared" si="18"/>
        <v>10</v>
      </c>
      <c r="AV46" s="50">
        <f t="shared" si="18"/>
        <v>10</v>
      </c>
      <c r="AW46" s="50">
        <f t="shared" si="18"/>
        <v>10</v>
      </c>
      <c r="AX46" s="50">
        <f t="shared" si="18"/>
        <v>10</v>
      </c>
      <c r="AY46" s="50">
        <f t="shared" si="3"/>
        <v>10</v>
      </c>
      <c r="AZ46" s="50">
        <f t="shared" si="19"/>
        <v>10</v>
      </c>
      <c r="BA46" s="50">
        <f t="shared" si="19"/>
        <v>10</v>
      </c>
      <c r="BB46" s="50">
        <f t="shared" si="19"/>
        <v>10</v>
      </c>
      <c r="BC46" s="50">
        <f t="shared" si="4"/>
        <v>10</v>
      </c>
      <c r="BD46" s="38">
        <f t="shared" si="8"/>
        <v>50</v>
      </c>
      <c r="BE46" s="38" t="str">
        <f t="shared" si="5"/>
        <v>-</v>
      </c>
      <c r="BF46" s="38">
        <f t="shared" si="9"/>
        <v>50</v>
      </c>
      <c r="BG46" s="38" t="str">
        <f t="shared" si="10"/>
        <v>-</v>
      </c>
      <c r="BH46" s="38">
        <f t="shared" si="11"/>
        <v>50</v>
      </c>
      <c r="BI46" s="38" t="str">
        <f t="shared" si="12"/>
        <v>-</v>
      </c>
      <c r="BJ46" s="38">
        <f t="shared" si="13"/>
        <v>50</v>
      </c>
      <c r="BK46" s="38" t="str">
        <f t="shared" si="14"/>
        <v>-</v>
      </c>
      <c r="BL46" s="38">
        <f t="shared" si="15"/>
        <v>50</v>
      </c>
      <c r="BM46" s="38" t="str">
        <f t="shared" si="16"/>
        <v>-</v>
      </c>
    </row>
    <row r="47" spans="1:65" ht="18" customHeight="1" x14ac:dyDescent="0.4">
      <c r="A47" s="55" t="str">
        <f>นักเรียนประเมิน!A47</f>
        <v>41</v>
      </c>
      <c r="B47" s="45">
        <f>นักเรียนประเมิน!B47</f>
        <v>0</v>
      </c>
      <c r="C47" s="49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>
        <f t="shared" si="6"/>
        <v>10</v>
      </c>
      <c r="AF47" s="50">
        <f t="shared" si="6"/>
        <v>10</v>
      </c>
      <c r="AG47" s="50">
        <f t="shared" si="6"/>
        <v>10</v>
      </c>
      <c r="AH47" s="50">
        <f t="shared" si="6"/>
        <v>10</v>
      </c>
      <c r="AI47" s="50">
        <f t="shared" si="6"/>
        <v>10</v>
      </c>
      <c r="AJ47" s="50">
        <f t="shared" si="6"/>
        <v>10</v>
      </c>
      <c r="AK47" s="50">
        <f t="shared" si="7"/>
        <v>10</v>
      </c>
      <c r="AL47" s="50">
        <f t="shared" si="20"/>
        <v>10</v>
      </c>
      <c r="AM47" s="50">
        <f t="shared" si="20"/>
        <v>10</v>
      </c>
      <c r="AN47" s="50">
        <f t="shared" si="20"/>
        <v>10</v>
      </c>
      <c r="AO47" s="50">
        <f t="shared" si="1"/>
        <v>10</v>
      </c>
      <c r="AP47" s="50">
        <f t="shared" si="17"/>
        <v>10</v>
      </c>
      <c r="AQ47" s="50">
        <f t="shared" si="17"/>
        <v>10</v>
      </c>
      <c r="AR47" s="50">
        <f t="shared" si="2"/>
        <v>10</v>
      </c>
      <c r="AS47" s="50">
        <f t="shared" si="18"/>
        <v>10</v>
      </c>
      <c r="AT47" s="50">
        <f t="shared" si="18"/>
        <v>10</v>
      </c>
      <c r="AU47" s="50">
        <f t="shared" si="18"/>
        <v>10</v>
      </c>
      <c r="AV47" s="50">
        <f t="shared" si="18"/>
        <v>10</v>
      </c>
      <c r="AW47" s="50">
        <f t="shared" si="18"/>
        <v>10</v>
      </c>
      <c r="AX47" s="50">
        <f t="shared" si="18"/>
        <v>10</v>
      </c>
      <c r="AY47" s="50">
        <f t="shared" si="3"/>
        <v>10</v>
      </c>
      <c r="AZ47" s="50">
        <f t="shared" si="19"/>
        <v>10</v>
      </c>
      <c r="BA47" s="50">
        <f t="shared" si="19"/>
        <v>10</v>
      </c>
      <c r="BB47" s="50">
        <f t="shared" si="19"/>
        <v>10</v>
      </c>
      <c r="BC47" s="50">
        <f t="shared" si="4"/>
        <v>10</v>
      </c>
      <c r="BD47" s="38">
        <f t="shared" si="8"/>
        <v>50</v>
      </c>
      <c r="BE47" s="38" t="str">
        <f t="shared" si="5"/>
        <v>-</v>
      </c>
      <c r="BF47" s="38">
        <f t="shared" si="9"/>
        <v>50</v>
      </c>
      <c r="BG47" s="38" t="str">
        <f t="shared" si="10"/>
        <v>-</v>
      </c>
      <c r="BH47" s="38">
        <f t="shared" si="11"/>
        <v>50</v>
      </c>
      <c r="BI47" s="38" t="str">
        <f t="shared" si="12"/>
        <v>-</v>
      </c>
      <c r="BJ47" s="38">
        <f t="shared" si="13"/>
        <v>50</v>
      </c>
      <c r="BK47" s="38" t="str">
        <f t="shared" si="14"/>
        <v>-</v>
      </c>
      <c r="BL47" s="38">
        <f t="shared" si="15"/>
        <v>50</v>
      </c>
      <c r="BM47" s="38" t="str">
        <f t="shared" si="16"/>
        <v>-</v>
      </c>
    </row>
    <row r="48" spans="1:65" ht="18" customHeight="1" x14ac:dyDescent="0.4">
      <c r="A48" s="55" t="str">
        <f>นักเรียนประเมิน!A48</f>
        <v>42</v>
      </c>
      <c r="B48" s="45">
        <f>นักเรียนประเมิน!B48</f>
        <v>0</v>
      </c>
      <c r="C48" s="49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>
        <f t="shared" si="6"/>
        <v>10</v>
      </c>
      <c r="AF48" s="50">
        <f t="shared" si="6"/>
        <v>10</v>
      </c>
      <c r="AG48" s="50">
        <f t="shared" si="6"/>
        <v>10</v>
      </c>
      <c r="AH48" s="50">
        <f t="shared" si="6"/>
        <v>10</v>
      </c>
      <c r="AI48" s="50">
        <f t="shared" si="6"/>
        <v>10</v>
      </c>
      <c r="AJ48" s="50">
        <f t="shared" si="6"/>
        <v>10</v>
      </c>
      <c r="AK48" s="50">
        <f t="shared" si="7"/>
        <v>10</v>
      </c>
      <c r="AL48" s="50">
        <f t="shared" si="20"/>
        <v>10</v>
      </c>
      <c r="AM48" s="50">
        <f t="shared" si="20"/>
        <v>10</v>
      </c>
      <c r="AN48" s="50">
        <f t="shared" si="20"/>
        <v>10</v>
      </c>
      <c r="AO48" s="50">
        <f t="shared" si="1"/>
        <v>10</v>
      </c>
      <c r="AP48" s="50">
        <f t="shared" si="17"/>
        <v>10</v>
      </c>
      <c r="AQ48" s="50">
        <f t="shared" si="17"/>
        <v>10</v>
      </c>
      <c r="AR48" s="50">
        <f t="shared" si="2"/>
        <v>10</v>
      </c>
      <c r="AS48" s="50">
        <f t="shared" si="18"/>
        <v>10</v>
      </c>
      <c r="AT48" s="50">
        <f t="shared" si="18"/>
        <v>10</v>
      </c>
      <c r="AU48" s="50">
        <f t="shared" si="18"/>
        <v>10</v>
      </c>
      <c r="AV48" s="50">
        <f t="shared" si="18"/>
        <v>10</v>
      </c>
      <c r="AW48" s="50">
        <f t="shared" si="18"/>
        <v>10</v>
      </c>
      <c r="AX48" s="50">
        <f t="shared" si="18"/>
        <v>10</v>
      </c>
      <c r="AY48" s="50">
        <f t="shared" si="3"/>
        <v>10</v>
      </c>
      <c r="AZ48" s="50">
        <f t="shared" si="19"/>
        <v>10</v>
      </c>
      <c r="BA48" s="50">
        <f t="shared" si="19"/>
        <v>10</v>
      </c>
      <c r="BB48" s="50">
        <f t="shared" si="19"/>
        <v>10</v>
      </c>
      <c r="BC48" s="50">
        <f t="shared" si="4"/>
        <v>10</v>
      </c>
      <c r="BD48" s="38">
        <f t="shared" si="8"/>
        <v>50</v>
      </c>
      <c r="BE48" s="38" t="str">
        <f t="shared" si="5"/>
        <v>-</v>
      </c>
      <c r="BF48" s="38">
        <f t="shared" si="9"/>
        <v>50</v>
      </c>
      <c r="BG48" s="38" t="str">
        <f t="shared" si="10"/>
        <v>-</v>
      </c>
      <c r="BH48" s="38">
        <f t="shared" si="11"/>
        <v>50</v>
      </c>
      <c r="BI48" s="38" t="str">
        <f t="shared" si="12"/>
        <v>-</v>
      </c>
      <c r="BJ48" s="38">
        <f t="shared" si="13"/>
        <v>50</v>
      </c>
      <c r="BK48" s="38" t="str">
        <f t="shared" si="14"/>
        <v>-</v>
      </c>
      <c r="BL48" s="38">
        <f t="shared" si="15"/>
        <v>50</v>
      </c>
      <c r="BM48" s="38" t="str">
        <f t="shared" si="16"/>
        <v>-</v>
      </c>
    </row>
    <row r="49" spans="1:65" ht="18" customHeight="1" x14ac:dyDescent="0.4">
      <c r="A49" s="55" t="str">
        <f>นักเรียนประเมิน!A49</f>
        <v>43</v>
      </c>
      <c r="B49" s="45">
        <f>นักเรียนประเมิน!B49</f>
        <v>0</v>
      </c>
      <c r="C49" s="49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>
        <f t="shared" si="6"/>
        <v>10</v>
      </c>
      <c r="AF49" s="50">
        <f t="shared" si="6"/>
        <v>10</v>
      </c>
      <c r="AG49" s="50">
        <f t="shared" si="6"/>
        <v>10</v>
      </c>
      <c r="AH49" s="50">
        <f t="shared" si="6"/>
        <v>10</v>
      </c>
      <c r="AI49" s="50">
        <f t="shared" si="6"/>
        <v>10</v>
      </c>
      <c r="AJ49" s="50">
        <f t="shared" si="6"/>
        <v>10</v>
      </c>
      <c r="AK49" s="50">
        <f t="shared" si="7"/>
        <v>10</v>
      </c>
      <c r="AL49" s="50">
        <f t="shared" si="20"/>
        <v>10</v>
      </c>
      <c r="AM49" s="50">
        <f t="shared" si="20"/>
        <v>10</v>
      </c>
      <c r="AN49" s="50">
        <f t="shared" si="20"/>
        <v>10</v>
      </c>
      <c r="AO49" s="50">
        <f t="shared" si="1"/>
        <v>10</v>
      </c>
      <c r="AP49" s="50">
        <f t="shared" si="17"/>
        <v>10</v>
      </c>
      <c r="AQ49" s="50">
        <f t="shared" si="17"/>
        <v>10</v>
      </c>
      <c r="AR49" s="50">
        <f t="shared" si="2"/>
        <v>10</v>
      </c>
      <c r="AS49" s="50">
        <f t="shared" si="18"/>
        <v>10</v>
      </c>
      <c r="AT49" s="50">
        <f t="shared" si="18"/>
        <v>10</v>
      </c>
      <c r="AU49" s="50">
        <f t="shared" si="18"/>
        <v>10</v>
      </c>
      <c r="AV49" s="50">
        <f t="shared" si="18"/>
        <v>10</v>
      </c>
      <c r="AW49" s="50">
        <f t="shared" si="18"/>
        <v>10</v>
      </c>
      <c r="AX49" s="50">
        <f t="shared" si="18"/>
        <v>10</v>
      </c>
      <c r="AY49" s="50">
        <f t="shared" si="3"/>
        <v>10</v>
      </c>
      <c r="AZ49" s="50">
        <f t="shared" si="19"/>
        <v>10</v>
      </c>
      <c r="BA49" s="50">
        <f t="shared" si="19"/>
        <v>10</v>
      </c>
      <c r="BB49" s="50">
        <f t="shared" si="19"/>
        <v>10</v>
      </c>
      <c r="BC49" s="50">
        <f t="shared" si="4"/>
        <v>10</v>
      </c>
      <c r="BD49" s="38">
        <f t="shared" si="8"/>
        <v>50</v>
      </c>
      <c r="BE49" s="38" t="str">
        <f t="shared" si="5"/>
        <v>-</v>
      </c>
      <c r="BF49" s="38">
        <f t="shared" si="9"/>
        <v>50</v>
      </c>
      <c r="BG49" s="38" t="str">
        <f t="shared" si="10"/>
        <v>-</v>
      </c>
      <c r="BH49" s="38">
        <f t="shared" si="11"/>
        <v>50</v>
      </c>
      <c r="BI49" s="38" t="str">
        <f t="shared" si="12"/>
        <v>-</v>
      </c>
      <c r="BJ49" s="38">
        <f t="shared" si="13"/>
        <v>50</v>
      </c>
      <c r="BK49" s="38" t="str">
        <f t="shared" si="14"/>
        <v>-</v>
      </c>
      <c r="BL49" s="38">
        <f t="shared" si="15"/>
        <v>50</v>
      </c>
      <c r="BM49" s="38" t="str">
        <f t="shared" si="16"/>
        <v>-</v>
      </c>
    </row>
    <row r="50" spans="1:65" ht="18" customHeight="1" x14ac:dyDescent="0.4">
      <c r="A50" s="55" t="str">
        <f>นักเรียนประเมิน!A50</f>
        <v>44</v>
      </c>
      <c r="B50" s="45">
        <f>นักเรียนประเมิน!B50</f>
        <v>0</v>
      </c>
      <c r="C50" s="49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>
        <f t="shared" si="6"/>
        <v>10</v>
      </c>
      <c r="AF50" s="50">
        <f t="shared" si="6"/>
        <v>10</v>
      </c>
      <c r="AG50" s="50">
        <f t="shared" si="6"/>
        <v>10</v>
      </c>
      <c r="AH50" s="50">
        <f t="shared" si="6"/>
        <v>10</v>
      </c>
      <c r="AI50" s="50">
        <f t="shared" si="6"/>
        <v>10</v>
      </c>
      <c r="AJ50" s="50">
        <f t="shared" si="6"/>
        <v>10</v>
      </c>
      <c r="AK50" s="50">
        <f t="shared" si="7"/>
        <v>10</v>
      </c>
      <c r="AL50" s="50">
        <f t="shared" si="20"/>
        <v>10</v>
      </c>
      <c r="AM50" s="50">
        <f t="shared" si="20"/>
        <v>10</v>
      </c>
      <c r="AN50" s="50">
        <f t="shared" si="20"/>
        <v>10</v>
      </c>
      <c r="AO50" s="50">
        <f t="shared" si="1"/>
        <v>10</v>
      </c>
      <c r="AP50" s="50">
        <f t="shared" si="17"/>
        <v>10</v>
      </c>
      <c r="AQ50" s="50">
        <f t="shared" si="17"/>
        <v>10</v>
      </c>
      <c r="AR50" s="50">
        <f t="shared" si="2"/>
        <v>10</v>
      </c>
      <c r="AS50" s="50">
        <f t="shared" si="18"/>
        <v>10</v>
      </c>
      <c r="AT50" s="50">
        <f t="shared" si="18"/>
        <v>10</v>
      </c>
      <c r="AU50" s="50">
        <f t="shared" si="18"/>
        <v>10</v>
      </c>
      <c r="AV50" s="50">
        <f t="shared" si="18"/>
        <v>10</v>
      </c>
      <c r="AW50" s="50">
        <f t="shared" si="18"/>
        <v>10</v>
      </c>
      <c r="AX50" s="50">
        <f t="shared" si="18"/>
        <v>10</v>
      </c>
      <c r="AY50" s="50">
        <f t="shared" si="3"/>
        <v>10</v>
      </c>
      <c r="AZ50" s="50">
        <f t="shared" si="19"/>
        <v>10</v>
      </c>
      <c r="BA50" s="50">
        <f t="shared" si="19"/>
        <v>10</v>
      </c>
      <c r="BB50" s="50">
        <f t="shared" si="19"/>
        <v>10</v>
      </c>
      <c r="BC50" s="50">
        <f t="shared" si="4"/>
        <v>10</v>
      </c>
      <c r="BD50" s="38">
        <f t="shared" si="8"/>
        <v>50</v>
      </c>
      <c r="BE50" s="38" t="str">
        <f t="shared" si="5"/>
        <v>-</v>
      </c>
      <c r="BF50" s="38">
        <f t="shared" si="9"/>
        <v>50</v>
      </c>
      <c r="BG50" s="38" t="str">
        <f t="shared" si="10"/>
        <v>-</v>
      </c>
      <c r="BH50" s="38">
        <f t="shared" si="11"/>
        <v>50</v>
      </c>
      <c r="BI50" s="38" t="str">
        <f t="shared" si="12"/>
        <v>-</v>
      </c>
      <c r="BJ50" s="38">
        <f t="shared" si="13"/>
        <v>50</v>
      </c>
      <c r="BK50" s="38" t="str">
        <f t="shared" si="14"/>
        <v>-</v>
      </c>
      <c r="BL50" s="38">
        <f t="shared" si="15"/>
        <v>50</v>
      </c>
      <c r="BM50" s="38" t="str">
        <f t="shared" si="16"/>
        <v>-</v>
      </c>
    </row>
    <row r="51" spans="1:65" ht="18" customHeight="1" x14ac:dyDescent="0.4">
      <c r="A51" s="55" t="str">
        <f>นักเรียนประเมิน!A51</f>
        <v>45</v>
      </c>
      <c r="B51" s="45">
        <f>นักเรียนประเมิน!B51</f>
        <v>0</v>
      </c>
      <c r="C51" s="49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>
        <f t="shared" si="6"/>
        <v>10</v>
      </c>
      <c r="AF51" s="50">
        <f t="shared" si="6"/>
        <v>10</v>
      </c>
      <c r="AG51" s="50">
        <f t="shared" si="6"/>
        <v>10</v>
      </c>
      <c r="AH51" s="50">
        <f t="shared" si="6"/>
        <v>10</v>
      </c>
      <c r="AI51" s="50">
        <f t="shared" si="6"/>
        <v>10</v>
      </c>
      <c r="AJ51" s="50">
        <f t="shared" si="6"/>
        <v>10</v>
      </c>
      <c r="AK51" s="50">
        <f t="shared" si="7"/>
        <v>10</v>
      </c>
      <c r="AL51" s="50">
        <f t="shared" si="20"/>
        <v>10</v>
      </c>
      <c r="AM51" s="50">
        <f t="shared" si="20"/>
        <v>10</v>
      </c>
      <c r="AN51" s="50">
        <f t="shared" si="20"/>
        <v>10</v>
      </c>
      <c r="AO51" s="50">
        <f t="shared" si="1"/>
        <v>10</v>
      </c>
      <c r="AP51" s="50">
        <f t="shared" si="17"/>
        <v>10</v>
      </c>
      <c r="AQ51" s="50">
        <f t="shared" si="17"/>
        <v>10</v>
      </c>
      <c r="AR51" s="50">
        <f t="shared" si="2"/>
        <v>10</v>
      </c>
      <c r="AS51" s="50">
        <f t="shared" si="18"/>
        <v>10</v>
      </c>
      <c r="AT51" s="50">
        <f t="shared" si="18"/>
        <v>10</v>
      </c>
      <c r="AU51" s="50">
        <f t="shared" si="18"/>
        <v>10</v>
      </c>
      <c r="AV51" s="50">
        <f t="shared" si="18"/>
        <v>10</v>
      </c>
      <c r="AW51" s="50">
        <f t="shared" si="18"/>
        <v>10</v>
      </c>
      <c r="AX51" s="50">
        <f t="shared" si="18"/>
        <v>10</v>
      </c>
      <c r="AY51" s="50">
        <f t="shared" si="3"/>
        <v>10</v>
      </c>
      <c r="AZ51" s="50">
        <f t="shared" si="19"/>
        <v>10</v>
      </c>
      <c r="BA51" s="50">
        <f t="shared" si="19"/>
        <v>10</v>
      </c>
      <c r="BB51" s="50">
        <f t="shared" si="19"/>
        <v>10</v>
      </c>
      <c r="BC51" s="50">
        <f t="shared" si="4"/>
        <v>10</v>
      </c>
      <c r="BD51" s="38">
        <f t="shared" si="8"/>
        <v>50</v>
      </c>
      <c r="BE51" s="38" t="str">
        <f t="shared" si="5"/>
        <v>-</v>
      </c>
      <c r="BF51" s="38">
        <f t="shared" si="9"/>
        <v>50</v>
      </c>
      <c r="BG51" s="38" t="str">
        <f t="shared" si="10"/>
        <v>-</v>
      </c>
      <c r="BH51" s="38">
        <f t="shared" si="11"/>
        <v>50</v>
      </c>
      <c r="BI51" s="38" t="str">
        <f t="shared" si="12"/>
        <v>-</v>
      </c>
      <c r="BJ51" s="38">
        <f t="shared" si="13"/>
        <v>50</v>
      </c>
      <c r="BK51" s="38" t="str">
        <f t="shared" si="14"/>
        <v>-</v>
      </c>
      <c r="BL51" s="38">
        <f t="shared" si="15"/>
        <v>50</v>
      </c>
      <c r="BM51" s="38" t="str">
        <f t="shared" si="16"/>
        <v>-</v>
      </c>
    </row>
    <row r="52" spans="1:65" ht="18" customHeight="1" x14ac:dyDescent="0.4">
      <c r="A52" s="55" t="str">
        <f>นักเรียนประเมิน!A52</f>
        <v>46</v>
      </c>
      <c r="B52" s="45">
        <f>นักเรียนประเมิน!B52</f>
        <v>0</v>
      </c>
      <c r="C52" s="49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>
        <f t="shared" si="6"/>
        <v>10</v>
      </c>
      <c r="AF52" s="50">
        <f t="shared" si="6"/>
        <v>10</v>
      </c>
      <c r="AG52" s="50">
        <f t="shared" si="6"/>
        <v>10</v>
      </c>
      <c r="AH52" s="50">
        <f t="shared" si="6"/>
        <v>10</v>
      </c>
      <c r="AI52" s="50">
        <f t="shared" si="6"/>
        <v>10</v>
      </c>
      <c r="AJ52" s="50">
        <f t="shared" si="6"/>
        <v>10</v>
      </c>
      <c r="AK52" s="50">
        <f t="shared" si="7"/>
        <v>10</v>
      </c>
      <c r="AL52" s="50">
        <f t="shared" si="20"/>
        <v>10</v>
      </c>
      <c r="AM52" s="50">
        <f t="shared" si="20"/>
        <v>10</v>
      </c>
      <c r="AN52" s="50">
        <f t="shared" si="20"/>
        <v>10</v>
      </c>
      <c r="AO52" s="50">
        <f t="shared" si="1"/>
        <v>10</v>
      </c>
      <c r="AP52" s="50">
        <f t="shared" si="17"/>
        <v>10</v>
      </c>
      <c r="AQ52" s="50">
        <f t="shared" si="17"/>
        <v>10</v>
      </c>
      <c r="AR52" s="50">
        <f t="shared" si="2"/>
        <v>10</v>
      </c>
      <c r="AS52" s="50">
        <f t="shared" si="18"/>
        <v>10</v>
      </c>
      <c r="AT52" s="50">
        <f t="shared" si="18"/>
        <v>10</v>
      </c>
      <c r="AU52" s="50">
        <f t="shared" si="18"/>
        <v>10</v>
      </c>
      <c r="AV52" s="50">
        <f t="shared" si="18"/>
        <v>10</v>
      </c>
      <c r="AW52" s="50">
        <f t="shared" si="18"/>
        <v>10</v>
      </c>
      <c r="AX52" s="50">
        <f t="shared" si="18"/>
        <v>10</v>
      </c>
      <c r="AY52" s="50">
        <f t="shared" si="3"/>
        <v>10</v>
      </c>
      <c r="AZ52" s="50">
        <f t="shared" si="19"/>
        <v>10</v>
      </c>
      <c r="BA52" s="50">
        <f t="shared" si="19"/>
        <v>10</v>
      </c>
      <c r="BB52" s="50">
        <f t="shared" si="19"/>
        <v>10</v>
      </c>
      <c r="BC52" s="50">
        <f t="shared" si="4"/>
        <v>10</v>
      </c>
      <c r="BD52" s="38">
        <f t="shared" si="8"/>
        <v>50</v>
      </c>
      <c r="BE52" s="38" t="str">
        <f t="shared" si="5"/>
        <v>-</v>
      </c>
      <c r="BF52" s="38">
        <f t="shared" si="9"/>
        <v>50</v>
      </c>
      <c r="BG52" s="38" t="str">
        <f t="shared" si="10"/>
        <v>-</v>
      </c>
      <c r="BH52" s="38">
        <f t="shared" si="11"/>
        <v>50</v>
      </c>
      <c r="BI52" s="38" t="str">
        <f t="shared" si="12"/>
        <v>-</v>
      </c>
      <c r="BJ52" s="38">
        <f t="shared" si="13"/>
        <v>50</v>
      </c>
      <c r="BK52" s="38" t="str">
        <f t="shared" si="14"/>
        <v>-</v>
      </c>
      <c r="BL52" s="38">
        <f t="shared" si="15"/>
        <v>50</v>
      </c>
      <c r="BM52" s="38" t="str">
        <f t="shared" si="16"/>
        <v>-</v>
      </c>
    </row>
    <row r="53" spans="1:65" ht="18" customHeight="1" x14ac:dyDescent="0.4">
      <c r="A53" s="55" t="str">
        <f>นักเรียนประเมิน!A53</f>
        <v>47</v>
      </c>
      <c r="B53" s="45">
        <f>นักเรียนประเมิน!B53</f>
        <v>0</v>
      </c>
      <c r="C53" s="49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>
        <f t="shared" si="6"/>
        <v>10</v>
      </c>
      <c r="AF53" s="50">
        <f t="shared" si="6"/>
        <v>10</v>
      </c>
      <c r="AG53" s="50">
        <f t="shared" si="6"/>
        <v>10</v>
      </c>
      <c r="AH53" s="50">
        <f t="shared" si="6"/>
        <v>10</v>
      </c>
      <c r="AI53" s="50">
        <f t="shared" si="6"/>
        <v>10</v>
      </c>
      <c r="AJ53" s="50">
        <f t="shared" si="6"/>
        <v>10</v>
      </c>
      <c r="AK53" s="50">
        <f t="shared" si="7"/>
        <v>10</v>
      </c>
      <c r="AL53" s="50">
        <f t="shared" si="20"/>
        <v>10</v>
      </c>
      <c r="AM53" s="50">
        <f t="shared" si="20"/>
        <v>10</v>
      </c>
      <c r="AN53" s="50">
        <f t="shared" si="20"/>
        <v>10</v>
      </c>
      <c r="AO53" s="50">
        <f t="shared" si="1"/>
        <v>10</v>
      </c>
      <c r="AP53" s="50">
        <f t="shared" si="17"/>
        <v>10</v>
      </c>
      <c r="AQ53" s="50">
        <f t="shared" si="17"/>
        <v>10</v>
      </c>
      <c r="AR53" s="50">
        <f t="shared" si="2"/>
        <v>10</v>
      </c>
      <c r="AS53" s="50">
        <f t="shared" si="18"/>
        <v>10</v>
      </c>
      <c r="AT53" s="50">
        <f t="shared" si="18"/>
        <v>10</v>
      </c>
      <c r="AU53" s="50">
        <f t="shared" si="18"/>
        <v>10</v>
      </c>
      <c r="AV53" s="50">
        <f t="shared" si="18"/>
        <v>10</v>
      </c>
      <c r="AW53" s="50">
        <f t="shared" si="18"/>
        <v>10</v>
      </c>
      <c r="AX53" s="50">
        <f t="shared" si="18"/>
        <v>10</v>
      </c>
      <c r="AY53" s="50">
        <f t="shared" si="3"/>
        <v>10</v>
      </c>
      <c r="AZ53" s="50">
        <f t="shared" si="19"/>
        <v>10</v>
      </c>
      <c r="BA53" s="50">
        <f t="shared" si="19"/>
        <v>10</v>
      </c>
      <c r="BB53" s="50">
        <f t="shared" si="19"/>
        <v>10</v>
      </c>
      <c r="BC53" s="50">
        <f t="shared" si="4"/>
        <v>10</v>
      </c>
      <c r="BD53" s="38">
        <f t="shared" si="8"/>
        <v>50</v>
      </c>
      <c r="BE53" s="38" t="str">
        <f t="shared" si="5"/>
        <v>-</v>
      </c>
      <c r="BF53" s="38">
        <f t="shared" si="9"/>
        <v>50</v>
      </c>
      <c r="BG53" s="38" t="str">
        <f t="shared" si="10"/>
        <v>-</v>
      </c>
      <c r="BH53" s="38">
        <f t="shared" si="11"/>
        <v>50</v>
      </c>
      <c r="BI53" s="38" t="str">
        <f t="shared" si="12"/>
        <v>-</v>
      </c>
      <c r="BJ53" s="38">
        <f t="shared" si="13"/>
        <v>50</v>
      </c>
      <c r="BK53" s="38" t="str">
        <f t="shared" si="14"/>
        <v>-</v>
      </c>
      <c r="BL53" s="38">
        <f t="shared" si="15"/>
        <v>50</v>
      </c>
      <c r="BM53" s="38" t="str">
        <f t="shared" si="16"/>
        <v>-</v>
      </c>
    </row>
    <row r="54" spans="1:65" ht="18" customHeight="1" x14ac:dyDescent="0.4">
      <c r="A54" s="55" t="str">
        <f>นักเรียนประเมิน!A54</f>
        <v>48</v>
      </c>
      <c r="B54" s="45">
        <f>นักเรียนประเมิน!B54</f>
        <v>0</v>
      </c>
      <c r="C54" s="49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>
        <f t="shared" si="6"/>
        <v>10</v>
      </c>
      <c r="AF54" s="50">
        <f t="shared" si="6"/>
        <v>10</v>
      </c>
      <c r="AG54" s="50">
        <f t="shared" si="6"/>
        <v>10</v>
      </c>
      <c r="AH54" s="50">
        <f t="shared" si="6"/>
        <v>10</v>
      </c>
      <c r="AI54" s="50">
        <f t="shared" si="6"/>
        <v>10</v>
      </c>
      <c r="AJ54" s="50">
        <f t="shared" si="6"/>
        <v>10</v>
      </c>
      <c r="AK54" s="50">
        <f t="shared" si="7"/>
        <v>10</v>
      </c>
      <c r="AL54" s="50">
        <f t="shared" si="20"/>
        <v>10</v>
      </c>
      <c r="AM54" s="50">
        <f t="shared" si="20"/>
        <v>10</v>
      </c>
      <c r="AN54" s="50">
        <f t="shared" si="20"/>
        <v>10</v>
      </c>
      <c r="AO54" s="50">
        <f t="shared" si="1"/>
        <v>10</v>
      </c>
      <c r="AP54" s="50">
        <f t="shared" si="17"/>
        <v>10</v>
      </c>
      <c r="AQ54" s="50">
        <f t="shared" si="17"/>
        <v>10</v>
      </c>
      <c r="AR54" s="50">
        <f t="shared" si="2"/>
        <v>10</v>
      </c>
      <c r="AS54" s="50">
        <f t="shared" si="18"/>
        <v>10</v>
      </c>
      <c r="AT54" s="50">
        <f t="shared" si="18"/>
        <v>10</v>
      </c>
      <c r="AU54" s="50">
        <f t="shared" si="18"/>
        <v>10</v>
      </c>
      <c r="AV54" s="50">
        <f t="shared" si="18"/>
        <v>10</v>
      </c>
      <c r="AW54" s="50">
        <f t="shared" si="18"/>
        <v>10</v>
      </c>
      <c r="AX54" s="50">
        <f t="shared" si="18"/>
        <v>10</v>
      </c>
      <c r="AY54" s="50">
        <f t="shared" si="3"/>
        <v>10</v>
      </c>
      <c r="AZ54" s="50">
        <f t="shared" si="19"/>
        <v>10</v>
      </c>
      <c r="BA54" s="50">
        <f t="shared" si="19"/>
        <v>10</v>
      </c>
      <c r="BB54" s="50">
        <f t="shared" si="19"/>
        <v>10</v>
      </c>
      <c r="BC54" s="50">
        <f t="shared" si="4"/>
        <v>10</v>
      </c>
      <c r="BD54" s="38">
        <f t="shared" si="8"/>
        <v>50</v>
      </c>
      <c r="BE54" s="38" t="str">
        <f t="shared" si="5"/>
        <v>-</v>
      </c>
      <c r="BF54" s="38">
        <f t="shared" si="9"/>
        <v>50</v>
      </c>
      <c r="BG54" s="38" t="str">
        <f t="shared" si="10"/>
        <v>-</v>
      </c>
      <c r="BH54" s="38">
        <f t="shared" si="11"/>
        <v>50</v>
      </c>
      <c r="BI54" s="38" t="str">
        <f t="shared" si="12"/>
        <v>-</v>
      </c>
      <c r="BJ54" s="38">
        <f t="shared" si="13"/>
        <v>50</v>
      </c>
      <c r="BK54" s="38" t="str">
        <f t="shared" si="14"/>
        <v>-</v>
      </c>
      <c r="BL54" s="38">
        <f t="shared" si="15"/>
        <v>50</v>
      </c>
      <c r="BM54" s="38" t="str">
        <f t="shared" si="16"/>
        <v>-</v>
      </c>
    </row>
    <row r="55" spans="1:65" ht="18" customHeight="1" x14ac:dyDescent="0.4">
      <c r="A55" s="55" t="str">
        <f>นักเรียนประเมิน!A55</f>
        <v>49</v>
      </c>
      <c r="B55" s="45">
        <f>นักเรียนประเมิน!B55</f>
        <v>0</v>
      </c>
      <c r="C55" s="49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>
        <f t="shared" si="6"/>
        <v>10</v>
      </c>
      <c r="AF55" s="50">
        <f t="shared" si="6"/>
        <v>10</v>
      </c>
      <c r="AG55" s="50">
        <f t="shared" si="6"/>
        <v>10</v>
      </c>
      <c r="AH55" s="50">
        <f t="shared" si="6"/>
        <v>10</v>
      </c>
      <c r="AI55" s="50">
        <f t="shared" si="6"/>
        <v>10</v>
      </c>
      <c r="AJ55" s="50">
        <f t="shared" si="6"/>
        <v>10</v>
      </c>
      <c r="AK55" s="50">
        <f t="shared" si="7"/>
        <v>10</v>
      </c>
      <c r="AL55" s="50">
        <f t="shared" si="20"/>
        <v>10</v>
      </c>
      <c r="AM55" s="50">
        <f t="shared" si="20"/>
        <v>10</v>
      </c>
      <c r="AN55" s="50">
        <f t="shared" si="20"/>
        <v>10</v>
      </c>
      <c r="AO55" s="50">
        <f t="shared" si="1"/>
        <v>10</v>
      </c>
      <c r="AP55" s="50">
        <f t="shared" si="17"/>
        <v>10</v>
      </c>
      <c r="AQ55" s="50">
        <f t="shared" si="17"/>
        <v>10</v>
      </c>
      <c r="AR55" s="50">
        <f t="shared" si="2"/>
        <v>10</v>
      </c>
      <c r="AS55" s="50">
        <f t="shared" si="18"/>
        <v>10</v>
      </c>
      <c r="AT55" s="50">
        <f t="shared" si="18"/>
        <v>10</v>
      </c>
      <c r="AU55" s="50">
        <f t="shared" si="18"/>
        <v>10</v>
      </c>
      <c r="AV55" s="50">
        <f t="shared" si="18"/>
        <v>10</v>
      </c>
      <c r="AW55" s="50">
        <f t="shared" si="18"/>
        <v>10</v>
      </c>
      <c r="AX55" s="50">
        <f t="shared" si="18"/>
        <v>10</v>
      </c>
      <c r="AY55" s="50">
        <f t="shared" si="3"/>
        <v>10</v>
      </c>
      <c r="AZ55" s="50">
        <f t="shared" si="19"/>
        <v>10</v>
      </c>
      <c r="BA55" s="50">
        <f t="shared" si="19"/>
        <v>10</v>
      </c>
      <c r="BB55" s="50">
        <f t="shared" si="19"/>
        <v>10</v>
      </c>
      <c r="BC55" s="50">
        <f t="shared" si="4"/>
        <v>10</v>
      </c>
      <c r="BD55" s="38">
        <f t="shared" si="8"/>
        <v>50</v>
      </c>
      <c r="BE55" s="38" t="str">
        <f t="shared" si="5"/>
        <v>-</v>
      </c>
      <c r="BF55" s="38">
        <f t="shared" si="9"/>
        <v>50</v>
      </c>
      <c r="BG55" s="38" t="str">
        <f t="shared" si="10"/>
        <v>-</v>
      </c>
      <c r="BH55" s="38">
        <f t="shared" si="11"/>
        <v>50</v>
      </c>
      <c r="BI55" s="38" t="str">
        <f t="shared" si="12"/>
        <v>-</v>
      </c>
      <c r="BJ55" s="38">
        <f t="shared" si="13"/>
        <v>50</v>
      </c>
      <c r="BK55" s="38" t="str">
        <f t="shared" si="14"/>
        <v>-</v>
      </c>
      <c r="BL55" s="38">
        <f t="shared" si="15"/>
        <v>50</v>
      </c>
      <c r="BM55" s="38" t="str">
        <f t="shared" si="16"/>
        <v>-</v>
      </c>
    </row>
    <row r="56" spans="1:65" ht="18" customHeight="1" x14ac:dyDescent="0.4">
      <c r="A56" s="55" t="str">
        <f>นักเรียนประเมิน!A56</f>
        <v>50</v>
      </c>
      <c r="B56" s="45">
        <f>นักเรียนประเมิน!B56</f>
        <v>0</v>
      </c>
      <c r="C56" s="49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>
        <f t="shared" si="6"/>
        <v>10</v>
      </c>
      <c r="AF56" s="50">
        <f t="shared" si="6"/>
        <v>10</v>
      </c>
      <c r="AG56" s="50">
        <f t="shared" si="6"/>
        <v>10</v>
      </c>
      <c r="AH56" s="50">
        <f t="shared" si="6"/>
        <v>10</v>
      </c>
      <c r="AI56" s="50">
        <f t="shared" si="6"/>
        <v>10</v>
      </c>
      <c r="AJ56" s="50">
        <f t="shared" si="6"/>
        <v>10</v>
      </c>
      <c r="AK56" s="50">
        <f t="shared" si="7"/>
        <v>10</v>
      </c>
      <c r="AL56" s="50">
        <f t="shared" si="20"/>
        <v>10</v>
      </c>
      <c r="AM56" s="50">
        <f t="shared" si="20"/>
        <v>10</v>
      </c>
      <c r="AN56" s="50">
        <f t="shared" si="20"/>
        <v>10</v>
      </c>
      <c r="AO56" s="50">
        <f t="shared" si="1"/>
        <v>10</v>
      </c>
      <c r="AP56" s="50">
        <f t="shared" si="17"/>
        <v>10</v>
      </c>
      <c r="AQ56" s="50">
        <f t="shared" si="17"/>
        <v>10</v>
      </c>
      <c r="AR56" s="50">
        <f t="shared" si="2"/>
        <v>10</v>
      </c>
      <c r="AS56" s="50">
        <f t="shared" si="18"/>
        <v>10</v>
      </c>
      <c r="AT56" s="50">
        <f t="shared" si="18"/>
        <v>10</v>
      </c>
      <c r="AU56" s="50">
        <f t="shared" si="18"/>
        <v>10</v>
      </c>
      <c r="AV56" s="50">
        <f t="shared" si="18"/>
        <v>10</v>
      </c>
      <c r="AW56" s="50">
        <f t="shared" si="18"/>
        <v>10</v>
      </c>
      <c r="AX56" s="50">
        <f t="shared" si="18"/>
        <v>10</v>
      </c>
      <c r="AY56" s="50">
        <f t="shared" si="3"/>
        <v>10</v>
      </c>
      <c r="AZ56" s="50">
        <f t="shared" si="19"/>
        <v>10</v>
      </c>
      <c r="BA56" s="50">
        <f t="shared" si="19"/>
        <v>10</v>
      </c>
      <c r="BB56" s="50">
        <f t="shared" si="19"/>
        <v>10</v>
      </c>
      <c r="BC56" s="50">
        <f t="shared" si="4"/>
        <v>10</v>
      </c>
      <c r="BD56" s="38">
        <f t="shared" si="8"/>
        <v>50</v>
      </c>
      <c r="BE56" s="38" t="str">
        <f t="shared" si="5"/>
        <v>-</v>
      </c>
      <c r="BF56" s="38">
        <f t="shared" si="9"/>
        <v>50</v>
      </c>
      <c r="BG56" s="38" t="str">
        <f t="shared" si="10"/>
        <v>-</v>
      </c>
      <c r="BH56" s="38">
        <f t="shared" si="11"/>
        <v>50</v>
      </c>
      <c r="BI56" s="38" t="str">
        <f t="shared" si="12"/>
        <v>-</v>
      </c>
      <c r="BJ56" s="38">
        <f t="shared" si="13"/>
        <v>50</v>
      </c>
      <c r="BK56" s="38" t="str">
        <f t="shared" si="14"/>
        <v>-</v>
      </c>
      <c r="BL56" s="38">
        <f t="shared" si="15"/>
        <v>50</v>
      </c>
      <c r="BM56" s="38" t="str">
        <f t="shared" si="16"/>
        <v>-</v>
      </c>
    </row>
    <row r="57" spans="1:65" ht="18" customHeight="1" x14ac:dyDescent="0.4">
      <c r="A57" s="55" t="str">
        <f>นักเรียนประเมิน!A57</f>
        <v>51</v>
      </c>
      <c r="B57" s="45">
        <f>นักเรียนประเมิน!B57</f>
        <v>0</v>
      </c>
      <c r="C57" s="49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>
        <f t="shared" ref="AE57:AE65" si="21">IF(F57=1,0,IF(F57=2,1,IF(F57=3,2,IF(F57=0,10))))</f>
        <v>10</v>
      </c>
      <c r="AF57" s="50">
        <f t="shared" ref="AF57:AF65" si="22">IF(G57=1,0,IF(G57=2,1,IF(G57=3,2,IF(G57=0,10))))</f>
        <v>10</v>
      </c>
      <c r="AG57" s="50">
        <f t="shared" ref="AG57:AG65" si="23">IF(H57=1,0,IF(H57=2,1,IF(H57=3,2,IF(H57=0,10))))</f>
        <v>10</v>
      </c>
      <c r="AH57" s="50">
        <f t="shared" ref="AH57:AH65" si="24">IF(I57=1,0,IF(I57=2,1,IF(I57=3,2,IF(I57=0,10))))</f>
        <v>10</v>
      </c>
      <c r="AI57" s="50">
        <f t="shared" ref="AI57:AI65" si="25">IF(J57=1,0,IF(J57=2,1,IF(J57=3,2,IF(J57=0,10))))</f>
        <v>10</v>
      </c>
      <c r="AJ57" s="50">
        <f t="shared" ref="AJ57:AJ65" si="26">IF(K57=1,0,IF(K57=2,1,IF(K57=3,2,IF(K57=0,10))))</f>
        <v>10</v>
      </c>
      <c r="AK57" s="50">
        <f t="shared" ref="AK57:AK65" si="27">IF(L57=1,2,IF(L57=2,1,IF(L57=3,0,IF(L57=0,10))))</f>
        <v>10</v>
      </c>
      <c r="AL57" s="50">
        <f t="shared" ref="AL57:AL65" si="28">IF(M57=1,0,IF(M57=2,1,IF(M57=3,2,IF(M57=0,10))))</f>
        <v>10</v>
      </c>
      <c r="AM57" s="50">
        <f t="shared" ref="AM57:AM65" si="29">IF(N57=1,0,IF(N57=2,1,IF(N57=3,2,IF(N57=0,10))))</f>
        <v>10</v>
      </c>
      <c r="AN57" s="50">
        <f t="shared" ref="AN57:AN65" si="30">IF(O57=1,0,IF(O57=2,1,IF(O57=3,2,IF(O57=0,10))))</f>
        <v>10</v>
      </c>
      <c r="AO57" s="50">
        <f t="shared" ref="AO57:AO65" si="31">IF(P57=1,2,IF(P57=2,1,IF(P57=3,0,IF(P57=0,10))))</f>
        <v>10</v>
      </c>
      <c r="AP57" s="50">
        <f t="shared" ref="AP57:AP65" si="32">IF(Q57=1,0,IF(Q57=2,1,IF(Q57=3,2,IF(Q57=0,10))))</f>
        <v>10</v>
      </c>
      <c r="AQ57" s="50">
        <f t="shared" ref="AQ57:AQ65" si="33">IF(R57=1,0,IF(R57=2,1,IF(R57=3,2,IF(R57=0,10))))</f>
        <v>10</v>
      </c>
      <c r="AR57" s="50">
        <f t="shared" ref="AR57:AR65" si="34">IF(S57=1,2,IF(S57=2,1,IF(S57=3,0,IF(S57=0,10))))</f>
        <v>10</v>
      </c>
      <c r="AS57" s="50">
        <f t="shared" ref="AS57:AS65" si="35">IF(T57=1,0,IF(T57=2,1,IF(T57=3,2,IF(T57=0,10))))</f>
        <v>10</v>
      </c>
      <c r="AT57" s="50">
        <f t="shared" ref="AT57:AT65" si="36">IF(U57=1,0,IF(U57=2,1,IF(U57=3,2,IF(U57=0,10))))</f>
        <v>10</v>
      </c>
      <c r="AU57" s="50">
        <f t="shared" ref="AU57:AU65" si="37">IF(V57=1,0,IF(V57=2,1,IF(V57=3,2,IF(V57=0,10))))</f>
        <v>10</v>
      </c>
      <c r="AV57" s="50">
        <f t="shared" ref="AV57:AV65" si="38">IF(W57=1,0,IF(W57=2,1,IF(W57=3,2,IF(W57=0,10))))</f>
        <v>10</v>
      </c>
      <c r="AW57" s="50">
        <f t="shared" ref="AW57:AW65" si="39">IF(X57=1,0,IF(X57=2,1,IF(X57=3,2,IF(X57=0,10))))</f>
        <v>10</v>
      </c>
      <c r="AX57" s="50">
        <f t="shared" ref="AX57:AX65" si="40">IF(Y57=1,0,IF(Y57=2,1,IF(Y57=3,2,IF(Y57=0,10))))</f>
        <v>10</v>
      </c>
      <c r="AY57" s="50">
        <f t="shared" ref="AY57:AY65" si="41">IF(Z57=1,2,IF(Z57=2,1,IF(Z57=3,0,IF(Z57=0,10))))</f>
        <v>10</v>
      </c>
      <c r="AZ57" s="50">
        <f t="shared" ref="AZ57:AZ65" si="42">IF(AA57=1,0,IF(AA57=2,1,IF(AA57=3,2,IF(AA57=0,10))))</f>
        <v>10</v>
      </c>
      <c r="BA57" s="50">
        <f t="shared" ref="BA57:BA65" si="43">IF(AB57=1,0,IF(AB57=2,1,IF(AB57=3,2,IF(AB57=0,10))))</f>
        <v>10</v>
      </c>
      <c r="BB57" s="50">
        <f t="shared" ref="BB57:BB65" si="44">IF(AC57=1,0,IF(AC57=2,1,IF(AC57=3,2,IF(AC57=0,10))))</f>
        <v>10</v>
      </c>
      <c r="BC57" s="50">
        <f t="shared" ref="BC57:BC65" si="45">IF(AD57=1,2,IF(AD57=2,1,IF(AD57=3,0,IF(AD57=0,10))))</f>
        <v>10</v>
      </c>
      <c r="BD57" s="38">
        <f t="shared" ref="BD57:BD65" si="46">SUM(AG57,AL57,AQ57,AT57,BB57)</f>
        <v>50</v>
      </c>
      <c r="BE57" s="38" t="str">
        <f t="shared" si="5"/>
        <v>-</v>
      </c>
      <c r="BF57" s="38">
        <f t="shared" ref="BF57:BF65" si="47">SUM(AI57,AK57,AP57,AV57,AZ57)</f>
        <v>50</v>
      </c>
      <c r="BG57" s="38" t="str">
        <f t="shared" si="10"/>
        <v>-</v>
      </c>
      <c r="BH57" s="38">
        <f t="shared" ref="BH57:BH65" si="48">SUM(AF57,AN57,AS57,AY57,BC57)</f>
        <v>50</v>
      </c>
      <c r="BI57" s="38" t="str">
        <f t="shared" si="12"/>
        <v>-</v>
      </c>
      <c r="BJ57" s="38">
        <f t="shared" ref="BJ57:BJ65" si="49">SUM(AJ57,AO57,AR57,AW57,BA57)</f>
        <v>50</v>
      </c>
      <c r="BK57" s="38" t="str">
        <f t="shared" si="14"/>
        <v>-</v>
      </c>
      <c r="BL57" s="38">
        <f t="shared" ref="BL57:BL65" si="50">SUM(AE57,AH57,AM57,AU57,AX57)</f>
        <v>50</v>
      </c>
      <c r="BM57" s="38" t="str">
        <f t="shared" si="16"/>
        <v>-</v>
      </c>
    </row>
    <row r="58" spans="1:65" ht="18" customHeight="1" x14ac:dyDescent="0.4">
      <c r="A58" s="55" t="str">
        <f>นักเรียนประเมิน!A58</f>
        <v>52</v>
      </c>
      <c r="B58" s="45">
        <f>นักเรียนประเมิน!B58</f>
        <v>0</v>
      </c>
      <c r="C58" s="49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>
        <f t="shared" si="21"/>
        <v>10</v>
      </c>
      <c r="AF58" s="50">
        <f t="shared" si="22"/>
        <v>10</v>
      </c>
      <c r="AG58" s="50">
        <f t="shared" si="23"/>
        <v>10</v>
      </c>
      <c r="AH58" s="50">
        <f t="shared" si="24"/>
        <v>10</v>
      </c>
      <c r="AI58" s="50">
        <f t="shared" si="25"/>
        <v>10</v>
      </c>
      <c r="AJ58" s="50">
        <f t="shared" si="26"/>
        <v>10</v>
      </c>
      <c r="AK58" s="50">
        <f t="shared" si="27"/>
        <v>10</v>
      </c>
      <c r="AL58" s="50">
        <f t="shared" si="28"/>
        <v>10</v>
      </c>
      <c r="AM58" s="50">
        <f t="shared" si="29"/>
        <v>10</v>
      </c>
      <c r="AN58" s="50">
        <f t="shared" si="30"/>
        <v>10</v>
      </c>
      <c r="AO58" s="50">
        <f t="shared" si="31"/>
        <v>10</v>
      </c>
      <c r="AP58" s="50">
        <f t="shared" si="32"/>
        <v>10</v>
      </c>
      <c r="AQ58" s="50">
        <f t="shared" si="33"/>
        <v>10</v>
      </c>
      <c r="AR58" s="50">
        <f t="shared" si="34"/>
        <v>10</v>
      </c>
      <c r="AS58" s="50">
        <f t="shared" si="35"/>
        <v>10</v>
      </c>
      <c r="AT58" s="50">
        <f t="shared" si="36"/>
        <v>10</v>
      </c>
      <c r="AU58" s="50">
        <f t="shared" si="37"/>
        <v>10</v>
      </c>
      <c r="AV58" s="50">
        <f t="shared" si="38"/>
        <v>10</v>
      </c>
      <c r="AW58" s="50">
        <f t="shared" si="39"/>
        <v>10</v>
      </c>
      <c r="AX58" s="50">
        <f t="shared" si="40"/>
        <v>10</v>
      </c>
      <c r="AY58" s="50">
        <f t="shared" si="41"/>
        <v>10</v>
      </c>
      <c r="AZ58" s="50">
        <f t="shared" si="42"/>
        <v>10</v>
      </c>
      <c r="BA58" s="50">
        <f t="shared" si="43"/>
        <v>10</v>
      </c>
      <c r="BB58" s="50">
        <f t="shared" si="44"/>
        <v>10</v>
      </c>
      <c r="BC58" s="50">
        <f t="shared" si="45"/>
        <v>10</v>
      </c>
      <c r="BD58" s="38">
        <f t="shared" si="46"/>
        <v>50</v>
      </c>
      <c r="BE58" s="38" t="str">
        <f t="shared" si="5"/>
        <v>-</v>
      </c>
      <c r="BF58" s="38">
        <f t="shared" si="47"/>
        <v>50</v>
      </c>
      <c r="BG58" s="38" t="str">
        <f t="shared" si="10"/>
        <v>-</v>
      </c>
      <c r="BH58" s="38">
        <f t="shared" si="48"/>
        <v>50</v>
      </c>
      <c r="BI58" s="38" t="str">
        <f t="shared" si="12"/>
        <v>-</v>
      </c>
      <c r="BJ58" s="38">
        <f t="shared" si="49"/>
        <v>50</v>
      </c>
      <c r="BK58" s="38" t="str">
        <f t="shared" si="14"/>
        <v>-</v>
      </c>
      <c r="BL58" s="38">
        <f t="shared" si="50"/>
        <v>50</v>
      </c>
      <c r="BM58" s="38" t="str">
        <f t="shared" si="16"/>
        <v>-</v>
      </c>
    </row>
    <row r="59" spans="1:65" ht="18" customHeight="1" x14ac:dyDescent="0.4">
      <c r="A59" s="55" t="str">
        <f>นักเรียนประเมิน!A59</f>
        <v>53</v>
      </c>
      <c r="B59" s="45">
        <f>นักเรียนประเมิน!B59</f>
        <v>0</v>
      </c>
      <c r="C59" s="49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>
        <f t="shared" si="21"/>
        <v>10</v>
      </c>
      <c r="AF59" s="50">
        <f t="shared" si="22"/>
        <v>10</v>
      </c>
      <c r="AG59" s="50">
        <f t="shared" si="23"/>
        <v>10</v>
      </c>
      <c r="AH59" s="50">
        <f t="shared" si="24"/>
        <v>10</v>
      </c>
      <c r="AI59" s="50">
        <f t="shared" si="25"/>
        <v>10</v>
      </c>
      <c r="AJ59" s="50">
        <f t="shared" si="26"/>
        <v>10</v>
      </c>
      <c r="AK59" s="50">
        <f t="shared" si="27"/>
        <v>10</v>
      </c>
      <c r="AL59" s="50">
        <f t="shared" si="28"/>
        <v>10</v>
      </c>
      <c r="AM59" s="50">
        <f t="shared" si="29"/>
        <v>10</v>
      </c>
      <c r="AN59" s="50">
        <f t="shared" si="30"/>
        <v>10</v>
      </c>
      <c r="AO59" s="50">
        <f t="shared" si="31"/>
        <v>10</v>
      </c>
      <c r="AP59" s="50">
        <f t="shared" si="32"/>
        <v>10</v>
      </c>
      <c r="AQ59" s="50">
        <f t="shared" si="33"/>
        <v>10</v>
      </c>
      <c r="AR59" s="50">
        <f t="shared" si="34"/>
        <v>10</v>
      </c>
      <c r="AS59" s="50">
        <f t="shared" si="35"/>
        <v>10</v>
      </c>
      <c r="AT59" s="50">
        <f t="shared" si="36"/>
        <v>10</v>
      </c>
      <c r="AU59" s="50">
        <f t="shared" si="37"/>
        <v>10</v>
      </c>
      <c r="AV59" s="50">
        <f t="shared" si="38"/>
        <v>10</v>
      </c>
      <c r="AW59" s="50">
        <f t="shared" si="39"/>
        <v>10</v>
      </c>
      <c r="AX59" s="50">
        <f t="shared" si="40"/>
        <v>10</v>
      </c>
      <c r="AY59" s="50">
        <f t="shared" si="41"/>
        <v>10</v>
      </c>
      <c r="AZ59" s="50">
        <f t="shared" si="42"/>
        <v>10</v>
      </c>
      <c r="BA59" s="50">
        <f t="shared" si="43"/>
        <v>10</v>
      </c>
      <c r="BB59" s="50">
        <f t="shared" si="44"/>
        <v>10</v>
      </c>
      <c r="BC59" s="50">
        <f t="shared" si="45"/>
        <v>10</v>
      </c>
      <c r="BD59" s="38">
        <f t="shared" si="46"/>
        <v>50</v>
      </c>
      <c r="BE59" s="38" t="str">
        <f t="shared" si="5"/>
        <v>-</v>
      </c>
      <c r="BF59" s="38">
        <f t="shared" si="47"/>
        <v>50</v>
      </c>
      <c r="BG59" s="38" t="str">
        <f t="shared" si="10"/>
        <v>-</v>
      </c>
      <c r="BH59" s="38">
        <f t="shared" si="48"/>
        <v>50</v>
      </c>
      <c r="BI59" s="38" t="str">
        <f t="shared" si="12"/>
        <v>-</v>
      </c>
      <c r="BJ59" s="38">
        <f t="shared" si="49"/>
        <v>50</v>
      </c>
      <c r="BK59" s="38" t="str">
        <f t="shared" si="14"/>
        <v>-</v>
      </c>
      <c r="BL59" s="38">
        <f t="shared" si="50"/>
        <v>50</v>
      </c>
      <c r="BM59" s="38" t="str">
        <f t="shared" si="16"/>
        <v>-</v>
      </c>
    </row>
    <row r="60" spans="1:65" ht="18" customHeight="1" x14ac:dyDescent="0.4">
      <c r="A60" s="55" t="str">
        <f>นักเรียนประเมิน!A60</f>
        <v>54</v>
      </c>
      <c r="B60" s="45">
        <f>นักเรียนประเมิน!B60</f>
        <v>0</v>
      </c>
      <c r="C60" s="49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>
        <f t="shared" si="21"/>
        <v>10</v>
      </c>
      <c r="AF60" s="50">
        <f t="shared" si="22"/>
        <v>10</v>
      </c>
      <c r="AG60" s="50">
        <f t="shared" si="23"/>
        <v>10</v>
      </c>
      <c r="AH60" s="50">
        <f t="shared" si="24"/>
        <v>10</v>
      </c>
      <c r="AI60" s="50">
        <f t="shared" si="25"/>
        <v>10</v>
      </c>
      <c r="AJ60" s="50">
        <f t="shared" si="26"/>
        <v>10</v>
      </c>
      <c r="AK60" s="50">
        <f t="shared" si="27"/>
        <v>10</v>
      </c>
      <c r="AL60" s="50">
        <f t="shared" si="28"/>
        <v>10</v>
      </c>
      <c r="AM60" s="50">
        <f t="shared" si="29"/>
        <v>10</v>
      </c>
      <c r="AN60" s="50">
        <f t="shared" si="30"/>
        <v>10</v>
      </c>
      <c r="AO60" s="50">
        <f t="shared" si="31"/>
        <v>10</v>
      </c>
      <c r="AP60" s="50">
        <f t="shared" si="32"/>
        <v>10</v>
      </c>
      <c r="AQ60" s="50">
        <f t="shared" si="33"/>
        <v>10</v>
      </c>
      <c r="AR60" s="50">
        <f t="shared" si="34"/>
        <v>10</v>
      </c>
      <c r="AS60" s="50">
        <f t="shared" si="35"/>
        <v>10</v>
      </c>
      <c r="AT60" s="50">
        <f t="shared" si="36"/>
        <v>10</v>
      </c>
      <c r="AU60" s="50">
        <f t="shared" si="37"/>
        <v>10</v>
      </c>
      <c r="AV60" s="50">
        <f t="shared" si="38"/>
        <v>10</v>
      </c>
      <c r="AW60" s="50">
        <f t="shared" si="39"/>
        <v>10</v>
      </c>
      <c r="AX60" s="50">
        <f t="shared" si="40"/>
        <v>10</v>
      </c>
      <c r="AY60" s="50">
        <f t="shared" si="41"/>
        <v>10</v>
      </c>
      <c r="AZ60" s="50">
        <f t="shared" si="42"/>
        <v>10</v>
      </c>
      <c r="BA60" s="50">
        <f t="shared" si="43"/>
        <v>10</v>
      </c>
      <c r="BB60" s="50">
        <f t="shared" si="44"/>
        <v>10</v>
      </c>
      <c r="BC60" s="50">
        <f t="shared" si="45"/>
        <v>10</v>
      </c>
      <c r="BD60" s="38">
        <f t="shared" si="46"/>
        <v>50</v>
      </c>
      <c r="BE60" s="38" t="str">
        <f t="shared" si="5"/>
        <v>-</v>
      </c>
      <c r="BF60" s="38">
        <f t="shared" si="47"/>
        <v>50</v>
      </c>
      <c r="BG60" s="38" t="str">
        <f t="shared" si="10"/>
        <v>-</v>
      </c>
      <c r="BH60" s="38">
        <f t="shared" si="48"/>
        <v>50</v>
      </c>
      <c r="BI60" s="38" t="str">
        <f t="shared" si="12"/>
        <v>-</v>
      </c>
      <c r="BJ60" s="38">
        <f t="shared" si="49"/>
        <v>50</v>
      </c>
      <c r="BK60" s="38" t="str">
        <f t="shared" si="14"/>
        <v>-</v>
      </c>
      <c r="BL60" s="38">
        <f t="shared" si="50"/>
        <v>50</v>
      </c>
      <c r="BM60" s="38" t="str">
        <f t="shared" si="16"/>
        <v>-</v>
      </c>
    </row>
    <row r="61" spans="1:65" ht="18" customHeight="1" x14ac:dyDescent="0.4">
      <c r="A61" s="55" t="str">
        <f>นักเรียนประเมิน!A61</f>
        <v>55</v>
      </c>
      <c r="B61" s="45">
        <f>นักเรียนประเมิน!B61</f>
        <v>0</v>
      </c>
      <c r="C61" s="49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>
        <f t="shared" si="21"/>
        <v>10</v>
      </c>
      <c r="AF61" s="50">
        <f t="shared" si="22"/>
        <v>10</v>
      </c>
      <c r="AG61" s="50">
        <f t="shared" si="23"/>
        <v>10</v>
      </c>
      <c r="AH61" s="50">
        <f t="shared" si="24"/>
        <v>10</v>
      </c>
      <c r="AI61" s="50">
        <f t="shared" si="25"/>
        <v>10</v>
      </c>
      <c r="AJ61" s="50">
        <f t="shared" si="26"/>
        <v>10</v>
      </c>
      <c r="AK61" s="50">
        <f t="shared" si="27"/>
        <v>10</v>
      </c>
      <c r="AL61" s="50">
        <f t="shared" si="28"/>
        <v>10</v>
      </c>
      <c r="AM61" s="50">
        <f t="shared" si="29"/>
        <v>10</v>
      </c>
      <c r="AN61" s="50">
        <f t="shared" si="30"/>
        <v>10</v>
      </c>
      <c r="AO61" s="50">
        <f t="shared" si="31"/>
        <v>10</v>
      </c>
      <c r="AP61" s="50">
        <f t="shared" si="32"/>
        <v>10</v>
      </c>
      <c r="AQ61" s="50">
        <f t="shared" si="33"/>
        <v>10</v>
      </c>
      <c r="AR61" s="50">
        <f t="shared" si="34"/>
        <v>10</v>
      </c>
      <c r="AS61" s="50">
        <f t="shared" si="35"/>
        <v>10</v>
      </c>
      <c r="AT61" s="50">
        <f t="shared" si="36"/>
        <v>10</v>
      </c>
      <c r="AU61" s="50">
        <f t="shared" si="37"/>
        <v>10</v>
      </c>
      <c r="AV61" s="50">
        <f t="shared" si="38"/>
        <v>10</v>
      </c>
      <c r="AW61" s="50">
        <f t="shared" si="39"/>
        <v>10</v>
      </c>
      <c r="AX61" s="50">
        <f t="shared" si="40"/>
        <v>10</v>
      </c>
      <c r="AY61" s="50">
        <f t="shared" si="41"/>
        <v>10</v>
      </c>
      <c r="AZ61" s="50">
        <f t="shared" si="42"/>
        <v>10</v>
      </c>
      <c r="BA61" s="50">
        <f t="shared" si="43"/>
        <v>10</v>
      </c>
      <c r="BB61" s="50">
        <f t="shared" si="44"/>
        <v>10</v>
      </c>
      <c r="BC61" s="50">
        <f t="shared" si="45"/>
        <v>10</v>
      </c>
      <c r="BD61" s="38">
        <f t="shared" si="46"/>
        <v>50</v>
      </c>
      <c r="BE61" s="38" t="str">
        <f t="shared" si="5"/>
        <v>-</v>
      </c>
      <c r="BF61" s="38">
        <f t="shared" si="47"/>
        <v>50</v>
      </c>
      <c r="BG61" s="38" t="str">
        <f t="shared" si="10"/>
        <v>-</v>
      </c>
      <c r="BH61" s="38">
        <f t="shared" si="48"/>
        <v>50</v>
      </c>
      <c r="BI61" s="38" t="str">
        <f t="shared" si="12"/>
        <v>-</v>
      </c>
      <c r="BJ61" s="38">
        <f t="shared" si="49"/>
        <v>50</v>
      </c>
      <c r="BK61" s="38" t="str">
        <f t="shared" si="14"/>
        <v>-</v>
      </c>
      <c r="BL61" s="38">
        <f t="shared" si="50"/>
        <v>50</v>
      </c>
      <c r="BM61" s="38" t="str">
        <f t="shared" si="16"/>
        <v>-</v>
      </c>
    </row>
    <row r="62" spans="1:65" ht="18" customHeight="1" x14ac:dyDescent="0.4">
      <c r="A62" s="55" t="str">
        <f>นักเรียนประเมิน!A62</f>
        <v>56</v>
      </c>
      <c r="B62" s="45">
        <f>นักเรียนประเมิน!B62</f>
        <v>0</v>
      </c>
      <c r="C62" s="49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>
        <f t="shared" si="21"/>
        <v>10</v>
      </c>
      <c r="AF62" s="50">
        <f t="shared" si="22"/>
        <v>10</v>
      </c>
      <c r="AG62" s="50">
        <f t="shared" si="23"/>
        <v>10</v>
      </c>
      <c r="AH62" s="50">
        <f t="shared" si="24"/>
        <v>10</v>
      </c>
      <c r="AI62" s="50">
        <f t="shared" si="25"/>
        <v>10</v>
      </c>
      <c r="AJ62" s="50">
        <f t="shared" si="26"/>
        <v>10</v>
      </c>
      <c r="AK62" s="50">
        <f t="shared" si="27"/>
        <v>10</v>
      </c>
      <c r="AL62" s="50">
        <f t="shared" si="28"/>
        <v>10</v>
      </c>
      <c r="AM62" s="50">
        <f t="shared" si="29"/>
        <v>10</v>
      </c>
      <c r="AN62" s="50">
        <f t="shared" si="30"/>
        <v>10</v>
      </c>
      <c r="AO62" s="50">
        <f t="shared" si="31"/>
        <v>10</v>
      </c>
      <c r="AP62" s="50">
        <f t="shared" si="32"/>
        <v>10</v>
      </c>
      <c r="AQ62" s="50">
        <f t="shared" si="33"/>
        <v>10</v>
      </c>
      <c r="AR62" s="50">
        <f t="shared" si="34"/>
        <v>10</v>
      </c>
      <c r="AS62" s="50">
        <f t="shared" si="35"/>
        <v>10</v>
      </c>
      <c r="AT62" s="50">
        <f t="shared" si="36"/>
        <v>10</v>
      </c>
      <c r="AU62" s="50">
        <f t="shared" si="37"/>
        <v>10</v>
      </c>
      <c r="AV62" s="50">
        <f t="shared" si="38"/>
        <v>10</v>
      </c>
      <c r="AW62" s="50">
        <f t="shared" si="39"/>
        <v>10</v>
      </c>
      <c r="AX62" s="50">
        <f t="shared" si="40"/>
        <v>10</v>
      </c>
      <c r="AY62" s="50">
        <f t="shared" si="41"/>
        <v>10</v>
      </c>
      <c r="AZ62" s="50">
        <f t="shared" si="42"/>
        <v>10</v>
      </c>
      <c r="BA62" s="50">
        <f t="shared" si="43"/>
        <v>10</v>
      </c>
      <c r="BB62" s="50">
        <f t="shared" si="44"/>
        <v>10</v>
      </c>
      <c r="BC62" s="50">
        <f t="shared" si="45"/>
        <v>10</v>
      </c>
      <c r="BD62" s="38">
        <f t="shared" si="46"/>
        <v>50</v>
      </c>
      <c r="BE62" s="38" t="str">
        <f t="shared" si="5"/>
        <v>-</v>
      </c>
      <c r="BF62" s="38">
        <f t="shared" si="47"/>
        <v>50</v>
      </c>
      <c r="BG62" s="38" t="str">
        <f t="shared" si="10"/>
        <v>-</v>
      </c>
      <c r="BH62" s="38">
        <f t="shared" si="48"/>
        <v>50</v>
      </c>
      <c r="BI62" s="38" t="str">
        <f t="shared" si="12"/>
        <v>-</v>
      </c>
      <c r="BJ62" s="38">
        <f t="shared" si="49"/>
        <v>50</v>
      </c>
      <c r="BK62" s="38" t="str">
        <f t="shared" si="14"/>
        <v>-</v>
      </c>
      <c r="BL62" s="38">
        <f t="shared" si="50"/>
        <v>50</v>
      </c>
      <c r="BM62" s="38" t="str">
        <f t="shared" si="16"/>
        <v>-</v>
      </c>
    </row>
    <row r="63" spans="1:65" ht="18" customHeight="1" x14ac:dyDescent="0.4">
      <c r="A63" s="55" t="str">
        <f>นักเรียนประเมิน!A63</f>
        <v>57</v>
      </c>
      <c r="B63" s="45">
        <f>นักเรียนประเมิน!B63</f>
        <v>0</v>
      </c>
      <c r="C63" s="49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>
        <f t="shared" si="21"/>
        <v>10</v>
      </c>
      <c r="AF63" s="50">
        <f t="shared" si="22"/>
        <v>10</v>
      </c>
      <c r="AG63" s="50">
        <f t="shared" si="23"/>
        <v>10</v>
      </c>
      <c r="AH63" s="50">
        <f t="shared" si="24"/>
        <v>10</v>
      </c>
      <c r="AI63" s="50">
        <f t="shared" si="25"/>
        <v>10</v>
      </c>
      <c r="AJ63" s="50">
        <f t="shared" si="26"/>
        <v>10</v>
      </c>
      <c r="AK63" s="50">
        <f t="shared" si="27"/>
        <v>10</v>
      </c>
      <c r="AL63" s="50">
        <f t="shared" si="28"/>
        <v>10</v>
      </c>
      <c r="AM63" s="50">
        <f t="shared" si="29"/>
        <v>10</v>
      </c>
      <c r="AN63" s="50">
        <f t="shared" si="30"/>
        <v>10</v>
      </c>
      <c r="AO63" s="50">
        <f t="shared" si="31"/>
        <v>10</v>
      </c>
      <c r="AP63" s="50">
        <f t="shared" si="32"/>
        <v>10</v>
      </c>
      <c r="AQ63" s="50">
        <f t="shared" si="33"/>
        <v>10</v>
      </c>
      <c r="AR63" s="50">
        <f t="shared" si="34"/>
        <v>10</v>
      </c>
      <c r="AS63" s="50">
        <f t="shared" si="35"/>
        <v>10</v>
      </c>
      <c r="AT63" s="50">
        <f t="shared" si="36"/>
        <v>10</v>
      </c>
      <c r="AU63" s="50">
        <f t="shared" si="37"/>
        <v>10</v>
      </c>
      <c r="AV63" s="50">
        <f t="shared" si="38"/>
        <v>10</v>
      </c>
      <c r="AW63" s="50">
        <f t="shared" si="39"/>
        <v>10</v>
      </c>
      <c r="AX63" s="50">
        <f t="shared" si="40"/>
        <v>10</v>
      </c>
      <c r="AY63" s="50">
        <f t="shared" si="41"/>
        <v>10</v>
      </c>
      <c r="AZ63" s="50">
        <f t="shared" si="42"/>
        <v>10</v>
      </c>
      <c r="BA63" s="50">
        <f t="shared" si="43"/>
        <v>10</v>
      </c>
      <c r="BB63" s="50">
        <f t="shared" si="44"/>
        <v>10</v>
      </c>
      <c r="BC63" s="50">
        <f t="shared" si="45"/>
        <v>10</v>
      </c>
      <c r="BD63" s="38">
        <f t="shared" si="46"/>
        <v>50</v>
      </c>
      <c r="BE63" s="38" t="str">
        <f t="shared" si="5"/>
        <v>-</v>
      </c>
      <c r="BF63" s="38">
        <f t="shared" si="47"/>
        <v>50</v>
      </c>
      <c r="BG63" s="38" t="str">
        <f t="shared" si="10"/>
        <v>-</v>
      </c>
      <c r="BH63" s="38">
        <f t="shared" si="48"/>
        <v>50</v>
      </c>
      <c r="BI63" s="38" t="str">
        <f t="shared" si="12"/>
        <v>-</v>
      </c>
      <c r="BJ63" s="38">
        <f t="shared" si="49"/>
        <v>50</v>
      </c>
      <c r="BK63" s="38" t="str">
        <f t="shared" si="14"/>
        <v>-</v>
      </c>
      <c r="BL63" s="38">
        <f t="shared" si="50"/>
        <v>50</v>
      </c>
      <c r="BM63" s="38" t="str">
        <f t="shared" si="16"/>
        <v>-</v>
      </c>
    </row>
    <row r="64" spans="1:65" ht="18" customHeight="1" x14ac:dyDescent="0.4">
      <c r="A64" s="55" t="str">
        <f>นักเรียนประเมิน!A64</f>
        <v>58</v>
      </c>
      <c r="B64" s="45">
        <f>นักเรียนประเมิน!B64</f>
        <v>0</v>
      </c>
      <c r="C64" s="49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>
        <f t="shared" si="21"/>
        <v>10</v>
      </c>
      <c r="AF64" s="50">
        <f t="shared" si="22"/>
        <v>10</v>
      </c>
      <c r="AG64" s="50">
        <f t="shared" si="23"/>
        <v>10</v>
      </c>
      <c r="AH64" s="50">
        <f t="shared" si="24"/>
        <v>10</v>
      </c>
      <c r="AI64" s="50">
        <f t="shared" si="25"/>
        <v>10</v>
      </c>
      <c r="AJ64" s="50">
        <f t="shared" si="26"/>
        <v>10</v>
      </c>
      <c r="AK64" s="50">
        <f t="shared" si="27"/>
        <v>10</v>
      </c>
      <c r="AL64" s="50">
        <f t="shared" si="28"/>
        <v>10</v>
      </c>
      <c r="AM64" s="50">
        <f t="shared" si="29"/>
        <v>10</v>
      </c>
      <c r="AN64" s="50">
        <f t="shared" si="30"/>
        <v>10</v>
      </c>
      <c r="AO64" s="50">
        <f t="shared" si="31"/>
        <v>10</v>
      </c>
      <c r="AP64" s="50">
        <f t="shared" si="32"/>
        <v>10</v>
      </c>
      <c r="AQ64" s="50">
        <f t="shared" si="33"/>
        <v>10</v>
      </c>
      <c r="AR64" s="50">
        <f t="shared" si="34"/>
        <v>10</v>
      </c>
      <c r="AS64" s="50">
        <f t="shared" si="35"/>
        <v>10</v>
      </c>
      <c r="AT64" s="50">
        <f t="shared" si="36"/>
        <v>10</v>
      </c>
      <c r="AU64" s="50">
        <f t="shared" si="37"/>
        <v>10</v>
      </c>
      <c r="AV64" s="50">
        <f t="shared" si="38"/>
        <v>10</v>
      </c>
      <c r="AW64" s="50">
        <f t="shared" si="39"/>
        <v>10</v>
      </c>
      <c r="AX64" s="50">
        <f t="shared" si="40"/>
        <v>10</v>
      </c>
      <c r="AY64" s="50">
        <f t="shared" si="41"/>
        <v>10</v>
      </c>
      <c r="AZ64" s="50">
        <f t="shared" si="42"/>
        <v>10</v>
      </c>
      <c r="BA64" s="50">
        <f t="shared" si="43"/>
        <v>10</v>
      </c>
      <c r="BB64" s="50">
        <f t="shared" si="44"/>
        <v>10</v>
      </c>
      <c r="BC64" s="50">
        <f t="shared" si="45"/>
        <v>10</v>
      </c>
      <c r="BD64" s="38">
        <f t="shared" si="46"/>
        <v>50</v>
      </c>
      <c r="BE64" s="38" t="str">
        <f t="shared" si="5"/>
        <v>-</v>
      </c>
      <c r="BF64" s="38">
        <f t="shared" si="47"/>
        <v>50</v>
      </c>
      <c r="BG64" s="38" t="str">
        <f t="shared" si="10"/>
        <v>-</v>
      </c>
      <c r="BH64" s="38">
        <f t="shared" si="48"/>
        <v>50</v>
      </c>
      <c r="BI64" s="38" t="str">
        <f t="shared" si="12"/>
        <v>-</v>
      </c>
      <c r="BJ64" s="38">
        <f t="shared" si="49"/>
        <v>50</v>
      </c>
      <c r="BK64" s="38" t="str">
        <f t="shared" si="14"/>
        <v>-</v>
      </c>
      <c r="BL64" s="38">
        <f t="shared" si="50"/>
        <v>50</v>
      </c>
      <c r="BM64" s="38" t="str">
        <f t="shared" si="16"/>
        <v>-</v>
      </c>
    </row>
    <row r="65" spans="1:65" ht="18" customHeight="1" x14ac:dyDescent="0.4">
      <c r="A65" s="55" t="str">
        <f>นักเรียนประเมิน!A65</f>
        <v>59</v>
      </c>
      <c r="B65" s="45">
        <f>นักเรียนประเมิน!B65</f>
        <v>0</v>
      </c>
      <c r="C65" s="49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>
        <f t="shared" si="21"/>
        <v>10</v>
      </c>
      <c r="AF65" s="50">
        <f t="shared" si="22"/>
        <v>10</v>
      </c>
      <c r="AG65" s="50">
        <f t="shared" si="23"/>
        <v>10</v>
      </c>
      <c r="AH65" s="50">
        <f t="shared" si="24"/>
        <v>10</v>
      </c>
      <c r="AI65" s="50">
        <f t="shared" si="25"/>
        <v>10</v>
      </c>
      <c r="AJ65" s="50">
        <f t="shared" si="26"/>
        <v>10</v>
      </c>
      <c r="AK65" s="50">
        <f t="shared" si="27"/>
        <v>10</v>
      </c>
      <c r="AL65" s="50">
        <f t="shared" si="28"/>
        <v>10</v>
      </c>
      <c r="AM65" s="50">
        <f t="shared" si="29"/>
        <v>10</v>
      </c>
      <c r="AN65" s="50">
        <f t="shared" si="30"/>
        <v>10</v>
      </c>
      <c r="AO65" s="50">
        <f t="shared" si="31"/>
        <v>10</v>
      </c>
      <c r="AP65" s="50">
        <f t="shared" si="32"/>
        <v>10</v>
      </c>
      <c r="AQ65" s="50">
        <f t="shared" si="33"/>
        <v>10</v>
      </c>
      <c r="AR65" s="50">
        <f t="shared" si="34"/>
        <v>10</v>
      </c>
      <c r="AS65" s="50">
        <f t="shared" si="35"/>
        <v>10</v>
      </c>
      <c r="AT65" s="50">
        <f t="shared" si="36"/>
        <v>10</v>
      </c>
      <c r="AU65" s="50">
        <f t="shared" si="37"/>
        <v>10</v>
      </c>
      <c r="AV65" s="50">
        <f t="shared" si="38"/>
        <v>10</v>
      </c>
      <c r="AW65" s="50">
        <f t="shared" si="39"/>
        <v>10</v>
      </c>
      <c r="AX65" s="50">
        <f t="shared" si="40"/>
        <v>10</v>
      </c>
      <c r="AY65" s="50">
        <f t="shared" si="41"/>
        <v>10</v>
      </c>
      <c r="AZ65" s="50">
        <f t="shared" si="42"/>
        <v>10</v>
      </c>
      <c r="BA65" s="50">
        <f t="shared" si="43"/>
        <v>10</v>
      </c>
      <c r="BB65" s="50">
        <f t="shared" si="44"/>
        <v>10</v>
      </c>
      <c r="BC65" s="50">
        <f t="shared" si="45"/>
        <v>10</v>
      </c>
      <c r="BD65" s="38">
        <f t="shared" si="46"/>
        <v>50</v>
      </c>
      <c r="BE65" s="38" t="str">
        <f t="shared" si="5"/>
        <v>-</v>
      </c>
      <c r="BF65" s="38">
        <f t="shared" si="47"/>
        <v>50</v>
      </c>
      <c r="BG65" s="38" t="str">
        <f t="shared" si="10"/>
        <v>-</v>
      </c>
      <c r="BH65" s="38">
        <f t="shared" si="48"/>
        <v>50</v>
      </c>
      <c r="BI65" s="38" t="str">
        <f t="shared" si="12"/>
        <v>-</v>
      </c>
      <c r="BJ65" s="38">
        <f t="shared" si="49"/>
        <v>50</v>
      </c>
      <c r="BK65" s="38" t="str">
        <f t="shared" si="14"/>
        <v>-</v>
      </c>
      <c r="BL65" s="38">
        <f t="shared" si="50"/>
        <v>50</v>
      </c>
      <c r="BM65" s="38" t="str">
        <f t="shared" si="16"/>
        <v>-</v>
      </c>
    </row>
  </sheetData>
  <sheetProtection password="CE28" sheet="1"/>
  <protectedRanges>
    <protectedRange sqref="F7:AD65" name="ช่วง1"/>
  </protectedRanges>
  <mergeCells count="19">
    <mergeCell ref="B5:B6"/>
    <mergeCell ref="C5:E6"/>
    <mergeCell ref="F5:AD5"/>
    <mergeCell ref="C2:M2"/>
    <mergeCell ref="C3:M3"/>
    <mergeCell ref="A4:E4"/>
    <mergeCell ref="F4:AD4"/>
    <mergeCell ref="A5:A6"/>
    <mergeCell ref="BI4:BI6"/>
    <mergeCell ref="BK4:BK6"/>
    <mergeCell ref="BM4:BM6"/>
    <mergeCell ref="C1:M1"/>
    <mergeCell ref="BE4:BE6"/>
    <mergeCell ref="BG4:BG6"/>
    <mergeCell ref="W1:Z1"/>
    <mergeCell ref="AB1:BM1"/>
    <mergeCell ref="AB2:BM2"/>
    <mergeCell ref="Q3:W3"/>
    <mergeCell ref="AB3:BM3"/>
  </mergeCells>
  <phoneticPr fontId="7" type="noConversion"/>
  <pageMargins left="0.81" right="0.16" top="0.69" bottom="0.97" header="0.5" footer="0.5"/>
  <pageSetup paperSize="9" orientation="landscape" horizontalDpi="4294967293" r:id="rId1"/>
  <headerFooter alignWithMargins="0">
    <oddHeader>&amp;R&amp;P</oddHeader>
    <oddFooter>&amp;Lลงชื่อ.................................................ครูที่ปรึกษา&amp;Cลงชื่อ.................................................ครูที่ปรึกษา&amp;Rลงชื่อ.................................................หัวหน้ารัดั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35"/>
  </sheetPr>
  <dimension ref="A1:AZ65"/>
  <sheetViews>
    <sheetView workbookViewId="0">
      <selection activeCell="I14" sqref="I14"/>
    </sheetView>
  </sheetViews>
  <sheetFormatPr defaultRowHeight="20.25" x14ac:dyDescent="0.4"/>
  <cols>
    <col min="1" max="1" width="3.7109375" style="66" customWidth="1"/>
    <col min="2" max="2" width="8.5703125" style="66" customWidth="1"/>
    <col min="3" max="3" width="8" style="66" customWidth="1"/>
    <col min="4" max="4" width="11.5703125" style="66" customWidth="1"/>
    <col min="5" max="5" width="13.85546875" style="66" customWidth="1"/>
    <col min="6" max="6" width="1.85546875" style="66" hidden="1" customWidth="1"/>
    <col min="7" max="7" width="0.28515625" style="66" hidden="1" customWidth="1"/>
    <col min="8" max="8" width="4.42578125" style="66" customWidth="1"/>
    <col min="9" max="9" width="15.140625" style="66" customWidth="1"/>
    <col min="10" max="10" width="4.7109375" style="66" hidden="1" customWidth="1"/>
    <col min="11" max="11" width="4.42578125" style="66" customWidth="1"/>
    <col min="12" max="12" width="11.140625" style="66" customWidth="1"/>
    <col min="13" max="13" width="4.5703125" style="66" hidden="1" customWidth="1"/>
    <col min="14" max="14" width="4.42578125" style="66" customWidth="1"/>
    <col min="15" max="15" width="12.5703125" style="66" customWidth="1"/>
    <col min="16" max="16" width="6.28515625" style="66" hidden="1" customWidth="1"/>
    <col min="17" max="17" width="4.42578125" style="66" customWidth="1"/>
    <col min="18" max="18" width="11.7109375" style="66" customWidth="1"/>
    <col min="19" max="19" width="6.85546875" style="66" hidden="1" customWidth="1"/>
    <col min="20" max="20" width="4.42578125" style="66" customWidth="1"/>
    <col min="21" max="21" width="11" style="66" customWidth="1"/>
    <col min="22" max="22" width="5.7109375" style="66" hidden="1" customWidth="1"/>
    <col min="23" max="23" width="4" style="66" customWidth="1"/>
    <col min="24" max="24" width="10.140625" style="66" customWidth="1"/>
    <col min="25" max="16384" width="9.140625" style="66"/>
  </cols>
  <sheetData>
    <row r="1" spans="1:52" ht="23.25" x14ac:dyDescent="0.5">
      <c r="B1" s="71" t="str">
        <f>นักเรียนประเมิน!B1</f>
        <v>โรงเรียน</v>
      </c>
      <c r="C1" s="208" t="str">
        <f>IF(นักเรียนประเมิน!C1=0," ",นักเรียนประเมิน!C1)</f>
        <v>ขามแก่นนคร</v>
      </c>
      <c r="D1" s="208"/>
      <c r="E1" s="208"/>
      <c r="F1" s="208"/>
      <c r="G1" s="208"/>
      <c r="H1" s="208"/>
      <c r="I1" s="208"/>
      <c r="J1" s="67"/>
      <c r="K1" s="68" t="s">
        <v>36</v>
      </c>
      <c r="N1" s="81">
        <f>IF(นักเรียนประเมิน!S1=0," ",นักเรียนประเมิน!S1)</f>
        <v>2</v>
      </c>
      <c r="O1" s="71" t="s">
        <v>37</v>
      </c>
      <c r="P1" s="71"/>
      <c r="Q1" s="81" t="str">
        <f>IF(นักเรียนประเมิน!U1=0," ",นักเรียนประเมิน!U1)</f>
        <v xml:space="preserve"> 2/4</v>
      </c>
      <c r="R1" s="71" t="s">
        <v>39</v>
      </c>
      <c r="S1" s="71"/>
      <c r="T1" s="72" t="s">
        <v>41</v>
      </c>
      <c r="U1" s="207" t="str">
        <f>IF(นักเรียนประเมิน!AB1=0," ",นักเรียนประเมิน!AB1)</f>
        <v xml:space="preserve"> </v>
      </c>
      <c r="V1" s="207"/>
      <c r="W1" s="207"/>
      <c r="X1" s="207"/>
      <c r="Y1" s="68"/>
      <c r="AC1" s="82"/>
      <c r="AG1" s="68"/>
      <c r="AH1" s="68"/>
      <c r="AI1" s="68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52" ht="23.25" x14ac:dyDescent="0.5">
      <c r="B2" s="71" t="str">
        <f>นักเรียนประเมิน!B2</f>
        <v>สังกัด</v>
      </c>
      <c r="C2" s="208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8"/>
      <c r="E2" s="208"/>
      <c r="F2" s="208"/>
      <c r="G2" s="208"/>
      <c r="H2" s="208"/>
      <c r="I2" s="208"/>
      <c r="J2" s="67"/>
      <c r="L2" s="70" t="s">
        <v>43</v>
      </c>
      <c r="M2" s="70"/>
      <c r="N2" s="81" t="str">
        <f>IF(นักเรียนประเมิน!Q2=0," ",นักเรียนประเมิน!Q2)</f>
        <v xml:space="preserve"> </v>
      </c>
      <c r="O2" s="68" t="s">
        <v>38</v>
      </c>
      <c r="P2" s="68"/>
      <c r="Q2" s="81">
        <f>IF(นักเรียนประเมิน!V2=0," ",นักเรียนประเมิน!V2)</f>
        <v>58</v>
      </c>
      <c r="T2" s="72" t="s">
        <v>42</v>
      </c>
      <c r="U2" s="207" t="str">
        <f>IF(นักเรียนประเมิน!AB2=0," ",นักเรียนประเมิน!AB2)</f>
        <v xml:space="preserve"> </v>
      </c>
      <c r="V2" s="207"/>
      <c r="W2" s="207"/>
      <c r="X2" s="207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spans="1:52" ht="23.25" customHeight="1" x14ac:dyDescent="0.5">
      <c r="C3" s="208" t="str">
        <f>IF(นักเรียนประเมิน!C3=0," ",นักเรียนประเมิน!C3)</f>
        <v xml:space="preserve"> </v>
      </c>
      <c r="D3" s="208"/>
      <c r="E3" s="208"/>
      <c r="F3" s="208"/>
      <c r="G3" s="208"/>
      <c r="H3" s="208"/>
      <c r="I3" s="208"/>
      <c r="L3" s="70"/>
      <c r="M3" s="70"/>
      <c r="N3" s="81"/>
      <c r="R3" s="84" t="s">
        <v>40</v>
      </c>
      <c r="S3" s="84"/>
      <c r="U3" s="207" t="str">
        <f>IF(นักเรียนประเมิน!AB3=0," ",นักเรียนประเมิน!AB3)</f>
        <v xml:space="preserve"> </v>
      </c>
      <c r="V3" s="207"/>
      <c r="W3" s="207"/>
      <c r="X3" s="207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6"/>
      <c r="AV3" s="86"/>
      <c r="AW3" s="86"/>
      <c r="AX3" s="86"/>
      <c r="AY3" s="86"/>
      <c r="AZ3" s="86"/>
    </row>
    <row r="4" spans="1:52" ht="21.75" customHeight="1" x14ac:dyDescent="0.45">
      <c r="A4" s="209" t="s">
        <v>168</v>
      </c>
      <c r="B4" s="209"/>
      <c r="C4" s="209"/>
      <c r="D4" s="209"/>
      <c r="E4" s="209"/>
      <c r="F4" s="209"/>
      <c r="G4" s="87"/>
      <c r="H4" s="199" t="s">
        <v>16</v>
      </c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</row>
    <row r="5" spans="1:52" ht="22.5" customHeight="1" x14ac:dyDescent="0.45">
      <c r="A5" s="206" t="s">
        <v>1</v>
      </c>
      <c r="B5" s="195" t="s">
        <v>84</v>
      </c>
      <c r="C5" s="206" t="s">
        <v>2</v>
      </c>
      <c r="D5" s="206"/>
      <c r="E5" s="206"/>
      <c r="F5" s="206"/>
      <c r="G5" s="88"/>
      <c r="H5" s="199" t="s">
        <v>11</v>
      </c>
      <c r="I5" s="199"/>
      <c r="J5" s="77"/>
      <c r="K5" s="199" t="s">
        <v>12</v>
      </c>
      <c r="L5" s="199"/>
      <c r="M5" s="77"/>
      <c r="N5" s="199" t="s">
        <v>131</v>
      </c>
      <c r="O5" s="199"/>
      <c r="P5" s="77"/>
      <c r="Q5" s="199" t="s">
        <v>13</v>
      </c>
      <c r="R5" s="199"/>
      <c r="S5" s="77"/>
      <c r="T5" s="199" t="s">
        <v>14</v>
      </c>
      <c r="U5" s="199"/>
      <c r="V5" s="77"/>
      <c r="W5" s="199" t="s">
        <v>15</v>
      </c>
      <c r="X5" s="199"/>
    </row>
    <row r="6" spans="1:52" ht="21" x14ac:dyDescent="0.45">
      <c r="A6" s="206"/>
      <c r="B6" s="196"/>
      <c r="C6" s="206"/>
      <c r="D6" s="206"/>
      <c r="E6" s="206"/>
      <c r="F6" s="206"/>
      <c r="G6" s="88"/>
      <c r="H6" s="89" t="s">
        <v>9</v>
      </c>
      <c r="I6" s="77" t="s">
        <v>10</v>
      </c>
      <c r="J6" s="77"/>
      <c r="K6" s="89" t="s">
        <v>9</v>
      </c>
      <c r="L6" s="77" t="s">
        <v>10</v>
      </c>
      <c r="M6" s="77"/>
      <c r="N6" s="89" t="s">
        <v>9</v>
      </c>
      <c r="O6" s="77" t="s">
        <v>10</v>
      </c>
      <c r="P6" s="77"/>
      <c r="Q6" s="89" t="s">
        <v>9</v>
      </c>
      <c r="R6" s="77" t="s">
        <v>10</v>
      </c>
      <c r="S6" s="77"/>
      <c r="T6" s="89" t="s">
        <v>9</v>
      </c>
      <c r="U6" s="77" t="s">
        <v>10</v>
      </c>
      <c r="V6" s="77"/>
      <c r="W6" s="89" t="s">
        <v>9</v>
      </c>
      <c r="X6" s="77" t="s">
        <v>10</v>
      </c>
    </row>
    <row r="7" spans="1:52" s="80" customFormat="1" ht="18" customHeight="1" x14ac:dyDescent="0.45">
      <c r="A7" s="56" t="str">
        <f>นักเรียนประเมิน!A7</f>
        <v>1</v>
      </c>
      <c r="B7" s="41">
        <f>นักเรียนประเมิน!B7</f>
        <v>22740</v>
      </c>
      <c r="C7" s="42" t="str">
        <f>นักเรียนประเมิน!C7</f>
        <v>เด็กชาย</v>
      </c>
      <c r="D7" s="43" t="str">
        <f>นักเรียนประเมิน!D7</f>
        <v>ธีรภัทร</v>
      </c>
      <c r="E7" s="44" t="str">
        <f>นักเรียนประเมิน!E7</f>
        <v>สุขอุดม</v>
      </c>
      <c r="F7" s="41" t="e">
        <f>นักเรียนประเมิน!#REF!</f>
        <v>#REF!</v>
      </c>
      <c r="G7" s="39" t="str">
        <f>นักเรียนประเมิน!BE7</f>
        <v>-</v>
      </c>
      <c r="H7" s="39" t="str">
        <f t="shared" ref="H7:H38" si="0">IF(G7&gt;10,"-",G7)</f>
        <v>-</v>
      </c>
      <c r="I7" s="39" t="str">
        <f>IF(H7&lt;=5,"ปกติ",IF(H7=6,"เสี่ยง",IF(H7&lt;=10,"มีปัญหา","-")))</f>
        <v>-</v>
      </c>
      <c r="J7" s="39" t="str">
        <f>นักเรียนประเมิน!BG7</f>
        <v>-</v>
      </c>
      <c r="K7" s="39" t="str">
        <f>IF(J7&gt;10,"-",J7)</f>
        <v>-</v>
      </c>
      <c r="L7" s="39" t="str">
        <f>IF(K7&lt;=4,"ปกติ",IF(K7=5,"เสี่ยง",IF(K7&lt;=10,"มีปัญหา","-")))</f>
        <v>-</v>
      </c>
      <c r="M7" s="39" t="str">
        <f>นักเรียนประเมิน!BI7</f>
        <v>-</v>
      </c>
      <c r="N7" s="39" t="str">
        <f>IF(M7&gt;10,"-",M7)</f>
        <v>-</v>
      </c>
      <c r="O7" s="39" t="str">
        <f>IF(N7&lt;=5,"ปกติ",IF(N7=6,"เสี่ยง",IF(N7&lt;=10,"มีปัญหา","-")))</f>
        <v>-</v>
      </c>
      <c r="P7" s="39" t="str">
        <f>นักเรียนประเมิน!BK7</f>
        <v>-</v>
      </c>
      <c r="Q7" s="39" t="str">
        <f>IF(P7&gt;10,"-",P7)</f>
        <v>-</v>
      </c>
      <c r="R7" s="39" t="str">
        <f>IF(Q7&lt;=3,"ปกติ",IF(Q7=4,"เสี่ยง",IF(Q7&lt;=10,"มีปัญหา","-")))</f>
        <v>-</v>
      </c>
      <c r="S7" s="39" t="str">
        <f>นักเรียนประเมิน!BM7</f>
        <v>-</v>
      </c>
      <c r="T7" s="39" t="str">
        <f>IF(S7&gt;10,"-",S7)</f>
        <v>-</v>
      </c>
      <c r="U7" s="39" t="str">
        <f>IF(T7&lt;=3,"ไม่มีจุดแข็ง",IF(T7&lt;=10,"มีจุดแข็ง","-"))</f>
        <v>-</v>
      </c>
      <c r="V7" s="39">
        <f>SUM(H7,K7,N7,Q7)</f>
        <v>0</v>
      </c>
      <c r="W7" s="39" t="str">
        <f>IF(V7=0,"-",V7)</f>
        <v>-</v>
      </c>
      <c r="X7" s="39" t="str">
        <f t="shared" ref="X7:X65" si="1">IF(W7&lt;=16,"ปกติ",IF(W7&lt;=18,"เสี่ยง",IF(W7&lt;=40,"มีปัญหา","-")))</f>
        <v>-</v>
      </c>
    </row>
    <row r="8" spans="1:52" s="80" customFormat="1" ht="18" customHeight="1" x14ac:dyDescent="0.45">
      <c r="A8" s="56" t="str">
        <f>นักเรียนประเมิน!A8</f>
        <v>2</v>
      </c>
      <c r="B8" s="45">
        <f>นักเรียนประเมิน!B8</f>
        <v>22743</v>
      </c>
      <c r="C8" s="46" t="str">
        <f>นักเรียนประเมิน!C8</f>
        <v>เด็กชาย</v>
      </c>
      <c r="D8" s="47" t="str">
        <f>นักเรียนประเมิน!D8</f>
        <v>ปิยะราช</v>
      </c>
      <c r="E8" s="48" t="str">
        <f>นักเรียนประเมิน!E8</f>
        <v>เพียช่อ</v>
      </c>
      <c r="F8" s="45" t="e">
        <f>นักเรียนประเมิน!#REF!</f>
        <v>#REF!</v>
      </c>
      <c r="G8" s="40" t="str">
        <f>นักเรียนประเมิน!BE8</f>
        <v>-</v>
      </c>
      <c r="H8" s="40" t="str">
        <f t="shared" si="0"/>
        <v>-</v>
      </c>
      <c r="I8" s="40" t="str">
        <f t="shared" ref="I8:I65" si="2">IF(H8&lt;=5,"ปกติ",IF(H8=6,"เสี่ยง",IF(H8&lt;=10,"มีปัญหา","-")))</f>
        <v>-</v>
      </c>
      <c r="J8" s="39" t="str">
        <f>นักเรียนประเมิน!BG8</f>
        <v>-</v>
      </c>
      <c r="K8" s="40" t="str">
        <f t="shared" ref="K8:K65" si="3">IF(J8&gt;10,"-",J8)</f>
        <v>-</v>
      </c>
      <c r="L8" s="40" t="str">
        <f t="shared" ref="L8:L65" si="4">IF(K8&lt;=4,"ปกติ",IF(K8=5,"เสี่ยง",IF(K8&lt;=10,"มีปัญหา","-")))</f>
        <v>-</v>
      </c>
      <c r="M8" s="40" t="str">
        <f>นักเรียนประเมิน!BI8</f>
        <v>-</v>
      </c>
      <c r="N8" s="40" t="str">
        <f t="shared" ref="N8:N65" si="5">IF(M8&gt;10,"-",M8)</f>
        <v>-</v>
      </c>
      <c r="O8" s="40" t="str">
        <f t="shared" ref="O8:O65" si="6">IF(N8&lt;=5,"ปกติ",IF(N8=6,"เสี่ยง",IF(N8&lt;=10,"มีปัญหา","-")))</f>
        <v>-</v>
      </c>
      <c r="P8" s="40" t="str">
        <f>นักเรียนประเมิน!BK8</f>
        <v>-</v>
      </c>
      <c r="Q8" s="40" t="str">
        <f t="shared" ref="Q8:Q65" si="7">IF(P8&gt;10,"-",P8)</f>
        <v>-</v>
      </c>
      <c r="R8" s="40" t="str">
        <f t="shared" ref="R8:R65" si="8">IF(Q8&lt;=3,"ปกติ",IF(Q8=4,"เสี่ยง",IF(Q8&lt;=10,"มีปัญหา","-")))</f>
        <v>-</v>
      </c>
      <c r="S8" s="40" t="str">
        <f>นักเรียนประเมิน!BM8</f>
        <v>-</v>
      </c>
      <c r="T8" s="40" t="str">
        <f t="shared" ref="T8:T65" si="9">IF(S8&gt;10,"-",S8)</f>
        <v>-</v>
      </c>
      <c r="U8" s="40" t="str">
        <f t="shared" ref="U8:U65" si="10">IF(T8&lt;=3,"ไม่มีจุดแข็ง",IF(T8&lt;=10,"มีจุดแข็ง","-"))</f>
        <v>-</v>
      </c>
      <c r="V8" s="39">
        <f t="shared" ref="V8:V56" si="11">SUM(H8,K8,N8,Q8)</f>
        <v>0</v>
      </c>
      <c r="W8" s="40" t="str">
        <f t="shared" ref="W8:W65" si="12">IF(V8=0,"-",V8)</f>
        <v>-</v>
      </c>
      <c r="X8" s="40" t="str">
        <f t="shared" si="1"/>
        <v>-</v>
      </c>
    </row>
    <row r="9" spans="1:52" s="80" customFormat="1" ht="18" customHeight="1" x14ac:dyDescent="0.45">
      <c r="A9" s="56" t="str">
        <f>นักเรียนประเมิน!A9</f>
        <v>3</v>
      </c>
      <c r="B9" s="45">
        <f>นักเรียนประเมิน!B9</f>
        <v>22836</v>
      </c>
      <c r="C9" s="46" t="str">
        <f>นักเรียนประเมิน!C9</f>
        <v>เด็กชาย</v>
      </c>
      <c r="D9" s="47" t="str">
        <f>นักเรียนประเมิน!D9</f>
        <v>ธีระ</v>
      </c>
      <c r="E9" s="48" t="str">
        <f>นักเรียนประเมิน!E9</f>
        <v>อัมพวา</v>
      </c>
      <c r="F9" s="45" t="e">
        <f>นักเรียนประเมิน!#REF!</f>
        <v>#REF!</v>
      </c>
      <c r="G9" s="40" t="str">
        <f>นักเรียนประเมิน!BE9</f>
        <v>-</v>
      </c>
      <c r="H9" s="40" t="str">
        <f t="shared" si="0"/>
        <v>-</v>
      </c>
      <c r="I9" s="40" t="str">
        <f t="shared" si="2"/>
        <v>-</v>
      </c>
      <c r="J9" s="39" t="str">
        <f>นักเรียนประเมิน!BG9</f>
        <v>-</v>
      </c>
      <c r="K9" s="40" t="str">
        <f t="shared" si="3"/>
        <v>-</v>
      </c>
      <c r="L9" s="40" t="str">
        <f t="shared" si="4"/>
        <v>-</v>
      </c>
      <c r="M9" s="40" t="str">
        <f>นักเรียนประเมิน!BI9</f>
        <v>-</v>
      </c>
      <c r="N9" s="40" t="str">
        <f t="shared" si="5"/>
        <v>-</v>
      </c>
      <c r="O9" s="40" t="str">
        <f t="shared" si="6"/>
        <v>-</v>
      </c>
      <c r="P9" s="40" t="str">
        <f>นักเรียนประเมิน!BK9</f>
        <v>-</v>
      </c>
      <c r="Q9" s="40" t="str">
        <f t="shared" si="7"/>
        <v>-</v>
      </c>
      <c r="R9" s="40" t="str">
        <f t="shared" si="8"/>
        <v>-</v>
      </c>
      <c r="S9" s="40" t="str">
        <f>นักเรียนประเมิน!BM9</f>
        <v>-</v>
      </c>
      <c r="T9" s="40" t="str">
        <f t="shared" si="9"/>
        <v>-</v>
      </c>
      <c r="U9" s="40" t="str">
        <f t="shared" si="10"/>
        <v>-</v>
      </c>
      <c r="V9" s="39">
        <f t="shared" si="11"/>
        <v>0</v>
      </c>
      <c r="W9" s="40" t="str">
        <f t="shared" si="12"/>
        <v>-</v>
      </c>
      <c r="X9" s="40" t="str">
        <f t="shared" si="1"/>
        <v>-</v>
      </c>
    </row>
    <row r="10" spans="1:52" s="80" customFormat="1" ht="18" customHeight="1" x14ac:dyDescent="0.45">
      <c r="A10" s="56" t="str">
        <f>นักเรียนประเมิน!A10</f>
        <v>4</v>
      </c>
      <c r="B10" s="45">
        <f>นักเรียนประเมิน!B10</f>
        <v>22841</v>
      </c>
      <c r="C10" s="46" t="str">
        <f>นักเรียนประเมิน!C10</f>
        <v>เด็กชาย</v>
      </c>
      <c r="D10" s="47" t="str">
        <f>นักเรียนประเมิน!D10</f>
        <v>ภานุวัฒน์</v>
      </c>
      <c r="E10" s="48" t="str">
        <f>นักเรียนประเมิน!E10</f>
        <v>ศรีลานุรัก</v>
      </c>
      <c r="F10" s="45" t="e">
        <f>นักเรียนประเมิน!#REF!</f>
        <v>#REF!</v>
      </c>
      <c r="G10" s="40" t="str">
        <f>นักเรียนประเมิน!BE10</f>
        <v>-</v>
      </c>
      <c r="H10" s="40" t="str">
        <f t="shared" si="0"/>
        <v>-</v>
      </c>
      <c r="I10" s="40" t="str">
        <f t="shared" si="2"/>
        <v>-</v>
      </c>
      <c r="J10" s="39" t="str">
        <f>นักเรียนประเมิน!BG10</f>
        <v>-</v>
      </c>
      <c r="K10" s="40" t="str">
        <f t="shared" si="3"/>
        <v>-</v>
      </c>
      <c r="L10" s="40" t="str">
        <f t="shared" si="4"/>
        <v>-</v>
      </c>
      <c r="M10" s="40" t="str">
        <f>นักเรียนประเมิน!BI10</f>
        <v>-</v>
      </c>
      <c r="N10" s="40" t="str">
        <f t="shared" si="5"/>
        <v>-</v>
      </c>
      <c r="O10" s="40" t="str">
        <f t="shared" si="6"/>
        <v>-</v>
      </c>
      <c r="P10" s="40" t="str">
        <f>นักเรียนประเมิน!BK10</f>
        <v>-</v>
      </c>
      <c r="Q10" s="40" t="str">
        <f t="shared" si="7"/>
        <v>-</v>
      </c>
      <c r="R10" s="40" t="str">
        <f t="shared" si="8"/>
        <v>-</v>
      </c>
      <c r="S10" s="40" t="str">
        <f>นักเรียนประเมิน!BM10</f>
        <v>-</v>
      </c>
      <c r="T10" s="40" t="str">
        <f t="shared" si="9"/>
        <v>-</v>
      </c>
      <c r="U10" s="40" t="str">
        <f t="shared" si="10"/>
        <v>-</v>
      </c>
      <c r="V10" s="39">
        <f t="shared" si="11"/>
        <v>0</v>
      </c>
      <c r="W10" s="40" t="str">
        <f t="shared" si="12"/>
        <v>-</v>
      </c>
      <c r="X10" s="40" t="str">
        <f t="shared" si="1"/>
        <v>-</v>
      </c>
    </row>
    <row r="11" spans="1:52" s="80" customFormat="1" ht="18" customHeight="1" x14ac:dyDescent="0.45">
      <c r="A11" s="56" t="str">
        <f>นักเรียนประเมิน!A11</f>
        <v>5</v>
      </c>
      <c r="B11" s="45">
        <f>นักเรียนประเมิน!B11</f>
        <v>22864</v>
      </c>
      <c r="C11" s="46" t="str">
        <f>นักเรียนประเมิน!C11</f>
        <v>เด็กชาย</v>
      </c>
      <c r="D11" s="47" t="str">
        <f>นักเรียนประเมิน!D11</f>
        <v>คมกริช</v>
      </c>
      <c r="E11" s="48" t="str">
        <f>นักเรียนประเมิน!E11</f>
        <v>ฉวีนวน</v>
      </c>
      <c r="F11" s="45" t="e">
        <f>นักเรียนประเมิน!#REF!</f>
        <v>#REF!</v>
      </c>
      <c r="G11" s="40" t="str">
        <f>นักเรียนประเมิน!BE11</f>
        <v>-</v>
      </c>
      <c r="H11" s="40" t="str">
        <f t="shared" si="0"/>
        <v>-</v>
      </c>
      <c r="I11" s="40" t="str">
        <f t="shared" si="2"/>
        <v>-</v>
      </c>
      <c r="J11" s="39" t="str">
        <f>นักเรียนประเมิน!BG11</f>
        <v>-</v>
      </c>
      <c r="K11" s="40" t="str">
        <f t="shared" si="3"/>
        <v>-</v>
      </c>
      <c r="L11" s="40" t="str">
        <f t="shared" si="4"/>
        <v>-</v>
      </c>
      <c r="M11" s="40" t="str">
        <f>นักเรียนประเมิน!BI11</f>
        <v>-</v>
      </c>
      <c r="N11" s="40" t="str">
        <f t="shared" si="5"/>
        <v>-</v>
      </c>
      <c r="O11" s="40" t="str">
        <f t="shared" si="6"/>
        <v>-</v>
      </c>
      <c r="P11" s="40" t="str">
        <f>นักเรียนประเมิน!BK11</f>
        <v>-</v>
      </c>
      <c r="Q11" s="40" t="str">
        <f t="shared" si="7"/>
        <v>-</v>
      </c>
      <c r="R11" s="40" t="str">
        <f t="shared" si="8"/>
        <v>-</v>
      </c>
      <c r="S11" s="40" t="str">
        <f>นักเรียนประเมิน!BM11</f>
        <v>-</v>
      </c>
      <c r="T11" s="40" t="str">
        <f t="shared" si="9"/>
        <v>-</v>
      </c>
      <c r="U11" s="40" t="str">
        <f t="shared" si="10"/>
        <v>-</v>
      </c>
      <c r="V11" s="39">
        <f t="shared" si="11"/>
        <v>0</v>
      </c>
      <c r="W11" s="40" t="str">
        <f t="shared" si="12"/>
        <v>-</v>
      </c>
      <c r="X11" s="40" t="str">
        <f t="shared" si="1"/>
        <v>-</v>
      </c>
    </row>
    <row r="12" spans="1:52" s="80" customFormat="1" ht="18" customHeight="1" x14ac:dyDescent="0.45">
      <c r="A12" s="56" t="str">
        <f>นักเรียนประเมิน!A12</f>
        <v>6</v>
      </c>
      <c r="B12" s="45">
        <f>นักเรียนประเมิน!B12</f>
        <v>22874</v>
      </c>
      <c r="C12" s="46" t="str">
        <f>นักเรียนประเมิน!C12</f>
        <v>เด็กชาย</v>
      </c>
      <c r="D12" s="47" t="str">
        <f>นักเรียนประเมิน!D12</f>
        <v>ศิริวุธ</v>
      </c>
      <c r="E12" s="48" t="str">
        <f>นักเรียนประเมิน!E12</f>
        <v>บัวโนนแดง</v>
      </c>
      <c r="F12" s="45" t="e">
        <f>นักเรียนประเมิน!#REF!</f>
        <v>#REF!</v>
      </c>
      <c r="G12" s="40" t="str">
        <f>นักเรียนประเมิน!BE12</f>
        <v>-</v>
      </c>
      <c r="H12" s="40" t="str">
        <f t="shared" si="0"/>
        <v>-</v>
      </c>
      <c r="I12" s="40" t="str">
        <f t="shared" si="2"/>
        <v>-</v>
      </c>
      <c r="J12" s="39" t="str">
        <f>นักเรียนประเมิน!BG12</f>
        <v>-</v>
      </c>
      <c r="K12" s="40" t="str">
        <f t="shared" si="3"/>
        <v>-</v>
      </c>
      <c r="L12" s="40" t="str">
        <f t="shared" si="4"/>
        <v>-</v>
      </c>
      <c r="M12" s="40" t="str">
        <f>นักเรียนประเมิน!BI12</f>
        <v>-</v>
      </c>
      <c r="N12" s="40" t="str">
        <f t="shared" si="5"/>
        <v>-</v>
      </c>
      <c r="O12" s="40" t="str">
        <f t="shared" si="6"/>
        <v>-</v>
      </c>
      <c r="P12" s="40" t="str">
        <f>นักเรียนประเมิน!BK12</f>
        <v>-</v>
      </c>
      <c r="Q12" s="40" t="str">
        <f t="shared" si="7"/>
        <v>-</v>
      </c>
      <c r="R12" s="40" t="str">
        <f t="shared" si="8"/>
        <v>-</v>
      </c>
      <c r="S12" s="40" t="str">
        <f>นักเรียนประเมิน!BM12</f>
        <v>-</v>
      </c>
      <c r="T12" s="40" t="str">
        <f t="shared" si="9"/>
        <v>-</v>
      </c>
      <c r="U12" s="40" t="str">
        <f t="shared" si="10"/>
        <v>-</v>
      </c>
      <c r="V12" s="39">
        <f t="shared" si="11"/>
        <v>0</v>
      </c>
      <c r="W12" s="40" t="str">
        <f t="shared" si="12"/>
        <v>-</v>
      </c>
      <c r="X12" s="40" t="str">
        <f t="shared" si="1"/>
        <v>-</v>
      </c>
    </row>
    <row r="13" spans="1:52" s="80" customFormat="1" ht="18" customHeight="1" x14ac:dyDescent="0.45">
      <c r="A13" s="56" t="str">
        <f>นักเรียนประเมิน!A13</f>
        <v>7</v>
      </c>
      <c r="B13" s="45">
        <f>นักเรียนประเมิน!B13</f>
        <v>22875</v>
      </c>
      <c r="C13" s="46" t="str">
        <f>นักเรียนประเมิน!C13</f>
        <v>เด็กชาย</v>
      </c>
      <c r="D13" s="47" t="str">
        <f>นักเรียนประเมิน!D13</f>
        <v>สงกรานร์</v>
      </c>
      <c r="E13" s="48" t="str">
        <f>นักเรียนประเมิน!E13</f>
        <v>วัดพิมาย</v>
      </c>
      <c r="F13" s="45" t="e">
        <f>นักเรียนประเมิน!#REF!</f>
        <v>#REF!</v>
      </c>
      <c r="G13" s="40" t="str">
        <f>นักเรียนประเมิน!BE13</f>
        <v>-</v>
      </c>
      <c r="H13" s="40" t="str">
        <f t="shared" si="0"/>
        <v>-</v>
      </c>
      <c r="I13" s="40" t="str">
        <f t="shared" si="2"/>
        <v>-</v>
      </c>
      <c r="J13" s="39" t="str">
        <f>นักเรียนประเมิน!BG13</f>
        <v>-</v>
      </c>
      <c r="K13" s="40" t="str">
        <f t="shared" si="3"/>
        <v>-</v>
      </c>
      <c r="L13" s="40" t="str">
        <f t="shared" si="4"/>
        <v>-</v>
      </c>
      <c r="M13" s="40" t="str">
        <f>นักเรียนประเมิน!BI13</f>
        <v>-</v>
      </c>
      <c r="N13" s="40" t="str">
        <f t="shared" si="5"/>
        <v>-</v>
      </c>
      <c r="O13" s="40" t="str">
        <f t="shared" si="6"/>
        <v>-</v>
      </c>
      <c r="P13" s="40" t="str">
        <f>นักเรียนประเมิน!BK13</f>
        <v>-</v>
      </c>
      <c r="Q13" s="40" t="str">
        <f t="shared" si="7"/>
        <v>-</v>
      </c>
      <c r="R13" s="40" t="str">
        <f t="shared" si="8"/>
        <v>-</v>
      </c>
      <c r="S13" s="40" t="str">
        <f>นักเรียนประเมิน!BM13</f>
        <v>-</v>
      </c>
      <c r="T13" s="40" t="str">
        <f t="shared" si="9"/>
        <v>-</v>
      </c>
      <c r="U13" s="40" t="str">
        <f t="shared" si="10"/>
        <v>-</v>
      </c>
      <c r="V13" s="39">
        <f t="shared" si="11"/>
        <v>0</v>
      </c>
      <c r="W13" s="40" t="str">
        <f t="shared" si="12"/>
        <v>-</v>
      </c>
      <c r="X13" s="40" t="str">
        <f t="shared" si="1"/>
        <v>-</v>
      </c>
    </row>
    <row r="14" spans="1:52" s="80" customFormat="1" ht="18" customHeight="1" x14ac:dyDescent="0.45">
      <c r="A14" s="56" t="str">
        <f>นักเรียนประเมิน!A14</f>
        <v>8</v>
      </c>
      <c r="B14" s="45">
        <f>นักเรียนประเมิน!B14</f>
        <v>22876</v>
      </c>
      <c r="C14" s="46" t="str">
        <f>นักเรียนประเมิน!C14</f>
        <v>เด็กชาย</v>
      </c>
      <c r="D14" s="47" t="str">
        <f>นักเรียนประเมิน!D14</f>
        <v>สุรวีร์ปกรณ์</v>
      </c>
      <c r="E14" s="48" t="str">
        <f>นักเรียนประเมิน!E14</f>
        <v>สายบุญชานนท์</v>
      </c>
      <c r="F14" s="45" t="e">
        <f>นักเรียนประเมิน!#REF!</f>
        <v>#REF!</v>
      </c>
      <c r="G14" s="40" t="str">
        <f>นักเรียนประเมิน!BE14</f>
        <v>-</v>
      </c>
      <c r="H14" s="40" t="str">
        <f t="shared" si="0"/>
        <v>-</v>
      </c>
      <c r="I14" s="40" t="str">
        <f t="shared" si="2"/>
        <v>-</v>
      </c>
      <c r="J14" s="39" t="str">
        <f>นักเรียนประเมิน!BG14</f>
        <v>-</v>
      </c>
      <c r="K14" s="40" t="str">
        <f t="shared" si="3"/>
        <v>-</v>
      </c>
      <c r="L14" s="40" t="str">
        <f t="shared" si="4"/>
        <v>-</v>
      </c>
      <c r="M14" s="40" t="str">
        <f>นักเรียนประเมิน!BI14</f>
        <v>-</v>
      </c>
      <c r="N14" s="40" t="str">
        <f t="shared" si="5"/>
        <v>-</v>
      </c>
      <c r="O14" s="40" t="str">
        <f t="shared" si="6"/>
        <v>-</v>
      </c>
      <c r="P14" s="40" t="str">
        <f>นักเรียนประเมิน!BK14</f>
        <v>-</v>
      </c>
      <c r="Q14" s="40" t="str">
        <f t="shared" si="7"/>
        <v>-</v>
      </c>
      <c r="R14" s="40" t="str">
        <f t="shared" si="8"/>
        <v>-</v>
      </c>
      <c r="S14" s="40" t="str">
        <f>นักเรียนประเมิน!BM14</f>
        <v>-</v>
      </c>
      <c r="T14" s="40" t="str">
        <f t="shared" si="9"/>
        <v>-</v>
      </c>
      <c r="U14" s="40" t="str">
        <f t="shared" si="10"/>
        <v>-</v>
      </c>
      <c r="V14" s="39">
        <f t="shared" si="11"/>
        <v>0</v>
      </c>
      <c r="W14" s="40" t="str">
        <f t="shared" si="12"/>
        <v>-</v>
      </c>
      <c r="X14" s="40" t="str">
        <f t="shared" si="1"/>
        <v>-</v>
      </c>
    </row>
    <row r="15" spans="1:52" s="80" customFormat="1" ht="18" customHeight="1" x14ac:dyDescent="0.45">
      <c r="A15" s="56" t="str">
        <f>นักเรียนประเมิน!A15</f>
        <v>9</v>
      </c>
      <c r="B15" s="45">
        <f>นักเรียนประเมิน!B15</f>
        <v>22893</v>
      </c>
      <c r="C15" s="46" t="str">
        <f>นักเรียนประเมิน!C15</f>
        <v>เด็กชาย</v>
      </c>
      <c r="D15" s="47" t="str">
        <f>นักเรียนประเมิน!D15</f>
        <v>กฤษฎา</v>
      </c>
      <c r="E15" s="48" t="str">
        <f>นักเรียนประเมิน!E15</f>
        <v>เค้าโคตร</v>
      </c>
      <c r="F15" s="45" t="e">
        <f>นักเรียนประเมิน!#REF!</f>
        <v>#REF!</v>
      </c>
      <c r="G15" s="40" t="str">
        <f>นักเรียนประเมิน!BE15</f>
        <v>-</v>
      </c>
      <c r="H15" s="40" t="str">
        <f t="shared" si="0"/>
        <v>-</v>
      </c>
      <c r="I15" s="40" t="str">
        <f t="shared" si="2"/>
        <v>-</v>
      </c>
      <c r="J15" s="39" t="str">
        <f>นักเรียนประเมิน!BG15</f>
        <v>-</v>
      </c>
      <c r="K15" s="40" t="str">
        <f t="shared" si="3"/>
        <v>-</v>
      </c>
      <c r="L15" s="40" t="str">
        <f t="shared" si="4"/>
        <v>-</v>
      </c>
      <c r="M15" s="40" t="str">
        <f>นักเรียนประเมิน!BI15</f>
        <v>-</v>
      </c>
      <c r="N15" s="40" t="str">
        <f t="shared" si="5"/>
        <v>-</v>
      </c>
      <c r="O15" s="40" t="str">
        <f t="shared" si="6"/>
        <v>-</v>
      </c>
      <c r="P15" s="40" t="str">
        <f>นักเรียนประเมิน!BK15</f>
        <v>-</v>
      </c>
      <c r="Q15" s="40" t="str">
        <f t="shared" si="7"/>
        <v>-</v>
      </c>
      <c r="R15" s="40" t="str">
        <f t="shared" si="8"/>
        <v>-</v>
      </c>
      <c r="S15" s="40" t="str">
        <f>นักเรียนประเมิน!BM15</f>
        <v>-</v>
      </c>
      <c r="T15" s="40" t="str">
        <f t="shared" si="9"/>
        <v>-</v>
      </c>
      <c r="U15" s="40" t="str">
        <f t="shared" si="10"/>
        <v>-</v>
      </c>
      <c r="V15" s="39">
        <f t="shared" si="11"/>
        <v>0</v>
      </c>
      <c r="W15" s="40" t="str">
        <f t="shared" si="12"/>
        <v>-</v>
      </c>
      <c r="X15" s="40" t="str">
        <f t="shared" si="1"/>
        <v>-</v>
      </c>
    </row>
    <row r="16" spans="1:52" s="80" customFormat="1" ht="18" customHeight="1" x14ac:dyDescent="0.45">
      <c r="A16" s="56" t="str">
        <f>นักเรียนประเมิน!A16</f>
        <v>10</v>
      </c>
      <c r="B16" s="45">
        <f>นักเรียนประเมิน!B16</f>
        <v>22904</v>
      </c>
      <c r="C16" s="46" t="str">
        <f>นักเรียนประเมิน!C16</f>
        <v>เด็กชาย</v>
      </c>
      <c r="D16" s="47" t="str">
        <f>นักเรียนประเมิน!D16</f>
        <v>วราชิต</v>
      </c>
      <c r="E16" s="48" t="str">
        <f>นักเรียนประเมิน!E16</f>
        <v>ภูบุญลาภ</v>
      </c>
      <c r="F16" s="45" t="e">
        <f>นักเรียนประเมิน!#REF!</f>
        <v>#REF!</v>
      </c>
      <c r="G16" s="40" t="str">
        <f>นักเรียนประเมิน!BE16</f>
        <v>-</v>
      </c>
      <c r="H16" s="40" t="str">
        <f t="shared" si="0"/>
        <v>-</v>
      </c>
      <c r="I16" s="40" t="str">
        <f t="shared" si="2"/>
        <v>-</v>
      </c>
      <c r="J16" s="39" t="str">
        <f>นักเรียนประเมิน!BG16</f>
        <v>-</v>
      </c>
      <c r="K16" s="40" t="str">
        <f t="shared" si="3"/>
        <v>-</v>
      </c>
      <c r="L16" s="40" t="str">
        <f t="shared" si="4"/>
        <v>-</v>
      </c>
      <c r="M16" s="40" t="str">
        <f>นักเรียนประเมิน!BI16</f>
        <v>-</v>
      </c>
      <c r="N16" s="40" t="str">
        <f t="shared" si="5"/>
        <v>-</v>
      </c>
      <c r="O16" s="40" t="str">
        <f t="shared" si="6"/>
        <v>-</v>
      </c>
      <c r="P16" s="40" t="str">
        <f>นักเรียนประเมิน!BK16</f>
        <v>-</v>
      </c>
      <c r="Q16" s="40" t="str">
        <f t="shared" si="7"/>
        <v>-</v>
      </c>
      <c r="R16" s="40" t="str">
        <f t="shared" si="8"/>
        <v>-</v>
      </c>
      <c r="S16" s="40" t="str">
        <f>นักเรียนประเมิน!BM16</f>
        <v>-</v>
      </c>
      <c r="T16" s="40" t="str">
        <f t="shared" si="9"/>
        <v>-</v>
      </c>
      <c r="U16" s="40" t="str">
        <f t="shared" si="10"/>
        <v>-</v>
      </c>
      <c r="V16" s="39">
        <f t="shared" si="11"/>
        <v>0</v>
      </c>
      <c r="W16" s="40" t="str">
        <f t="shared" si="12"/>
        <v>-</v>
      </c>
      <c r="X16" s="40" t="str">
        <f t="shared" si="1"/>
        <v>-</v>
      </c>
    </row>
    <row r="17" spans="1:24" s="80" customFormat="1" ht="18" customHeight="1" x14ac:dyDescent="0.45">
      <c r="A17" s="56" t="str">
        <f>นักเรียนประเมิน!A17</f>
        <v>11</v>
      </c>
      <c r="B17" s="45">
        <f>นักเรียนประเมิน!B17</f>
        <v>22932</v>
      </c>
      <c r="C17" s="46" t="str">
        <f>นักเรียนประเมิน!C17</f>
        <v>เด็กชาย</v>
      </c>
      <c r="D17" s="47" t="str">
        <f>นักเรียนประเมิน!D17</f>
        <v>เมธาสิทธิ์</v>
      </c>
      <c r="E17" s="48" t="str">
        <f>นักเรียนประเมิน!E17</f>
        <v>กาบบัวลอย</v>
      </c>
      <c r="F17" s="45" t="e">
        <f>นักเรียนประเมิน!#REF!</f>
        <v>#REF!</v>
      </c>
      <c r="G17" s="40" t="str">
        <f>นักเรียนประเมิน!BE17</f>
        <v>-</v>
      </c>
      <c r="H17" s="40" t="str">
        <f t="shared" si="0"/>
        <v>-</v>
      </c>
      <c r="I17" s="40" t="str">
        <f t="shared" si="2"/>
        <v>-</v>
      </c>
      <c r="J17" s="39" t="str">
        <f>นักเรียนประเมิน!BG17</f>
        <v>-</v>
      </c>
      <c r="K17" s="40" t="str">
        <f t="shared" si="3"/>
        <v>-</v>
      </c>
      <c r="L17" s="40" t="str">
        <f t="shared" si="4"/>
        <v>-</v>
      </c>
      <c r="M17" s="40" t="str">
        <f>นักเรียนประเมิน!BI17</f>
        <v>-</v>
      </c>
      <c r="N17" s="40" t="str">
        <f t="shared" si="5"/>
        <v>-</v>
      </c>
      <c r="O17" s="40" t="str">
        <f t="shared" si="6"/>
        <v>-</v>
      </c>
      <c r="P17" s="40" t="str">
        <f>นักเรียนประเมิน!BK17</f>
        <v>-</v>
      </c>
      <c r="Q17" s="40" t="str">
        <f t="shared" si="7"/>
        <v>-</v>
      </c>
      <c r="R17" s="40" t="str">
        <f t="shared" si="8"/>
        <v>-</v>
      </c>
      <c r="S17" s="40" t="str">
        <f>นักเรียนประเมิน!BM17</f>
        <v>-</v>
      </c>
      <c r="T17" s="40" t="str">
        <f t="shared" si="9"/>
        <v>-</v>
      </c>
      <c r="U17" s="40" t="str">
        <f t="shared" si="10"/>
        <v>-</v>
      </c>
      <c r="V17" s="39">
        <f t="shared" si="11"/>
        <v>0</v>
      </c>
      <c r="W17" s="40" t="str">
        <f t="shared" si="12"/>
        <v>-</v>
      </c>
      <c r="X17" s="40" t="str">
        <f t="shared" si="1"/>
        <v>-</v>
      </c>
    </row>
    <row r="18" spans="1:24" s="80" customFormat="1" ht="18" customHeight="1" x14ac:dyDescent="0.45">
      <c r="A18" s="56" t="str">
        <f>นักเรียนประเมิน!A18</f>
        <v>12</v>
      </c>
      <c r="B18" s="45">
        <f>นักเรียนประเมิน!B18</f>
        <v>22934</v>
      </c>
      <c r="C18" s="46" t="str">
        <f>นักเรียนประเมิน!C18</f>
        <v>เด็กชาย</v>
      </c>
      <c r="D18" s="47" t="str">
        <f>นักเรียนประเมิน!D18</f>
        <v>วรัญชิต</v>
      </c>
      <c r="E18" s="48" t="str">
        <f>นักเรียนประเมิน!E18</f>
        <v>พันธ์โน</v>
      </c>
      <c r="F18" s="45" t="e">
        <f>นักเรียนประเมิน!#REF!</f>
        <v>#REF!</v>
      </c>
      <c r="G18" s="40" t="str">
        <f>นักเรียนประเมิน!BE18</f>
        <v>-</v>
      </c>
      <c r="H18" s="40" t="str">
        <f t="shared" si="0"/>
        <v>-</v>
      </c>
      <c r="I18" s="40" t="str">
        <f t="shared" si="2"/>
        <v>-</v>
      </c>
      <c r="J18" s="39" t="str">
        <f>นักเรียนประเมิน!BG18</f>
        <v>-</v>
      </c>
      <c r="K18" s="40" t="str">
        <f t="shared" si="3"/>
        <v>-</v>
      </c>
      <c r="L18" s="40" t="str">
        <f t="shared" si="4"/>
        <v>-</v>
      </c>
      <c r="M18" s="40" t="str">
        <f>นักเรียนประเมิน!BI18</f>
        <v>-</v>
      </c>
      <c r="N18" s="40" t="str">
        <f t="shared" si="5"/>
        <v>-</v>
      </c>
      <c r="O18" s="40" t="str">
        <f t="shared" si="6"/>
        <v>-</v>
      </c>
      <c r="P18" s="40" t="str">
        <f>นักเรียนประเมิน!BK18</f>
        <v>-</v>
      </c>
      <c r="Q18" s="40" t="str">
        <f t="shared" si="7"/>
        <v>-</v>
      </c>
      <c r="R18" s="40" t="str">
        <f t="shared" si="8"/>
        <v>-</v>
      </c>
      <c r="S18" s="40" t="str">
        <f>นักเรียนประเมิน!BM18</f>
        <v>-</v>
      </c>
      <c r="T18" s="40" t="str">
        <f t="shared" si="9"/>
        <v>-</v>
      </c>
      <c r="U18" s="40" t="str">
        <f t="shared" si="10"/>
        <v>-</v>
      </c>
      <c r="V18" s="39">
        <f t="shared" si="11"/>
        <v>0</v>
      </c>
      <c r="W18" s="40" t="str">
        <f t="shared" si="12"/>
        <v>-</v>
      </c>
      <c r="X18" s="40" t="str">
        <f t="shared" si="1"/>
        <v>-</v>
      </c>
    </row>
    <row r="19" spans="1:24" s="80" customFormat="1" ht="18" customHeight="1" x14ac:dyDescent="0.45">
      <c r="A19" s="56" t="str">
        <f>นักเรียนประเมิน!A19</f>
        <v>13</v>
      </c>
      <c r="B19" s="45">
        <f>นักเรียนประเมิน!B19</f>
        <v>22991</v>
      </c>
      <c r="C19" s="46" t="str">
        <f>นักเรียนประเมิน!C19</f>
        <v>เด็กชาย</v>
      </c>
      <c r="D19" s="47" t="str">
        <f>นักเรียนประเมิน!D19</f>
        <v>ดิษย์ชวิศ</v>
      </c>
      <c r="E19" s="48" t="str">
        <f>นักเรียนประเมิน!E19</f>
        <v>พรโพธิ์ชิต</v>
      </c>
      <c r="F19" s="45" t="e">
        <f>นักเรียนประเมิน!#REF!</f>
        <v>#REF!</v>
      </c>
      <c r="G19" s="40" t="str">
        <f>นักเรียนประเมิน!BE19</f>
        <v>-</v>
      </c>
      <c r="H19" s="40" t="str">
        <f t="shared" si="0"/>
        <v>-</v>
      </c>
      <c r="I19" s="40" t="str">
        <f t="shared" si="2"/>
        <v>-</v>
      </c>
      <c r="J19" s="39" t="str">
        <f>นักเรียนประเมิน!BG19</f>
        <v>-</v>
      </c>
      <c r="K19" s="40" t="str">
        <f t="shared" si="3"/>
        <v>-</v>
      </c>
      <c r="L19" s="40" t="str">
        <f t="shared" si="4"/>
        <v>-</v>
      </c>
      <c r="M19" s="40" t="str">
        <f>นักเรียนประเมิน!BI19</f>
        <v>-</v>
      </c>
      <c r="N19" s="40" t="str">
        <f t="shared" si="5"/>
        <v>-</v>
      </c>
      <c r="O19" s="40" t="str">
        <f t="shared" si="6"/>
        <v>-</v>
      </c>
      <c r="P19" s="40" t="str">
        <f>นักเรียนประเมิน!BK19</f>
        <v>-</v>
      </c>
      <c r="Q19" s="40" t="str">
        <f t="shared" si="7"/>
        <v>-</v>
      </c>
      <c r="R19" s="40" t="str">
        <f t="shared" si="8"/>
        <v>-</v>
      </c>
      <c r="S19" s="40" t="str">
        <f>นักเรียนประเมิน!BM19</f>
        <v>-</v>
      </c>
      <c r="T19" s="40" t="str">
        <f t="shared" si="9"/>
        <v>-</v>
      </c>
      <c r="U19" s="40" t="str">
        <f t="shared" si="10"/>
        <v>-</v>
      </c>
      <c r="V19" s="39">
        <f t="shared" si="11"/>
        <v>0</v>
      </c>
      <c r="W19" s="40" t="str">
        <f t="shared" si="12"/>
        <v>-</v>
      </c>
      <c r="X19" s="40" t="str">
        <f t="shared" si="1"/>
        <v>-</v>
      </c>
    </row>
    <row r="20" spans="1:24" s="80" customFormat="1" ht="18" customHeight="1" x14ac:dyDescent="0.45">
      <c r="A20" s="56" t="str">
        <f>นักเรียนประเมิน!A20</f>
        <v>14</v>
      </c>
      <c r="B20" s="45">
        <f>นักเรียนประเมิน!B20</f>
        <v>22817</v>
      </c>
      <c r="C20" s="46" t="str">
        <f>นักเรียนประเมิน!C20</f>
        <v>เด็กหญิง</v>
      </c>
      <c r="D20" s="47" t="str">
        <f>นักเรียนประเมิน!D20</f>
        <v>จิราภรณ์</v>
      </c>
      <c r="E20" s="48" t="str">
        <f>นักเรียนประเมิน!E20</f>
        <v>แสงศิลา</v>
      </c>
      <c r="F20" s="45" t="e">
        <f>นักเรียนประเมิน!#REF!</f>
        <v>#REF!</v>
      </c>
      <c r="G20" s="40" t="str">
        <f>นักเรียนประเมิน!BE20</f>
        <v>-</v>
      </c>
      <c r="H20" s="40" t="str">
        <f t="shared" si="0"/>
        <v>-</v>
      </c>
      <c r="I20" s="40" t="str">
        <f t="shared" si="2"/>
        <v>-</v>
      </c>
      <c r="J20" s="39" t="str">
        <f>นักเรียนประเมิน!BG20</f>
        <v>-</v>
      </c>
      <c r="K20" s="40" t="str">
        <f t="shared" si="3"/>
        <v>-</v>
      </c>
      <c r="L20" s="40" t="str">
        <f t="shared" si="4"/>
        <v>-</v>
      </c>
      <c r="M20" s="40" t="str">
        <f>นักเรียนประเมิน!BI20</f>
        <v>-</v>
      </c>
      <c r="N20" s="40" t="str">
        <f t="shared" si="5"/>
        <v>-</v>
      </c>
      <c r="O20" s="40" t="str">
        <f t="shared" si="6"/>
        <v>-</v>
      </c>
      <c r="P20" s="40" t="str">
        <f>นักเรียนประเมิน!BK20</f>
        <v>-</v>
      </c>
      <c r="Q20" s="40" t="str">
        <f t="shared" si="7"/>
        <v>-</v>
      </c>
      <c r="R20" s="40" t="str">
        <f t="shared" si="8"/>
        <v>-</v>
      </c>
      <c r="S20" s="40" t="str">
        <f>นักเรียนประเมิน!BM20</f>
        <v>-</v>
      </c>
      <c r="T20" s="40" t="str">
        <f t="shared" si="9"/>
        <v>-</v>
      </c>
      <c r="U20" s="40" t="str">
        <f t="shared" si="10"/>
        <v>-</v>
      </c>
      <c r="V20" s="39">
        <f t="shared" si="11"/>
        <v>0</v>
      </c>
      <c r="W20" s="40" t="str">
        <f t="shared" si="12"/>
        <v>-</v>
      </c>
      <c r="X20" s="40" t="str">
        <f t="shared" si="1"/>
        <v>-</v>
      </c>
    </row>
    <row r="21" spans="1:24" s="80" customFormat="1" ht="18" customHeight="1" x14ac:dyDescent="0.45">
      <c r="A21" s="56" t="str">
        <f>นักเรียนประเมิน!A21</f>
        <v>15</v>
      </c>
      <c r="B21" s="45">
        <f>นักเรียนประเมิน!B21</f>
        <v>22824</v>
      </c>
      <c r="C21" s="46" t="str">
        <f>นักเรียนประเมิน!C21</f>
        <v>เด็กหญิง</v>
      </c>
      <c r="D21" s="47" t="str">
        <f>นักเรียนประเมิน!D21</f>
        <v>พิชญาภา</v>
      </c>
      <c r="E21" s="48" t="str">
        <f>นักเรียนประเมิน!E21</f>
        <v>จันทร์โสม</v>
      </c>
      <c r="F21" s="45" t="e">
        <f>นักเรียนประเมิน!#REF!</f>
        <v>#REF!</v>
      </c>
      <c r="G21" s="40" t="str">
        <f>นักเรียนประเมิน!BE21</f>
        <v>-</v>
      </c>
      <c r="H21" s="40" t="str">
        <f t="shared" si="0"/>
        <v>-</v>
      </c>
      <c r="I21" s="40" t="str">
        <f t="shared" si="2"/>
        <v>-</v>
      </c>
      <c r="J21" s="39" t="str">
        <f>นักเรียนประเมิน!BG21</f>
        <v>-</v>
      </c>
      <c r="K21" s="40" t="str">
        <f t="shared" si="3"/>
        <v>-</v>
      </c>
      <c r="L21" s="40" t="str">
        <f t="shared" si="4"/>
        <v>-</v>
      </c>
      <c r="M21" s="40" t="str">
        <f>นักเรียนประเมิน!BI21</f>
        <v>-</v>
      </c>
      <c r="N21" s="40" t="str">
        <f t="shared" si="5"/>
        <v>-</v>
      </c>
      <c r="O21" s="40" t="str">
        <f t="shared" si="6"/>
        <v>-</v>
      </c>
      <c r="P21" s="40" t="str">
        <f>นักเรียนประเมิน!BK21</f>
        <v>-</v>
      </c>
      <c r="Q21" s="40" t="str">
        <f t="shared" si="7"/>
        <v>-</v>
      </c>
      <c r="R21" s="40" t="str">
        <f t="shared" si="8"/>
        <v>-</v>
      </c>
      <c r="S21" s="40" t="str">
        <f>นักเรียนประเมิน!BM21</f>
        <v>-</v>
      </c>
      <c r="T21" s="40" t="str">
        <f t="shared" si="9"/>
        <v>-</v>
      </c>
      <c r="U21" s="40" t="str">
        <f t="shared" si="10"/>
        <v>-</v>
      </c>
      <c r="V21" s="39">
        <f t="shared" si="11"/>
        <v>0</v>
      </c>
      <c r="W21" s="40" t="str">
        <f t="shared" si="12"/>
        <v>-</v>
      </c>
      <c r="X21" s="40" t="str">
        <f t="shared" si="1"/>
        <v>-</v>
      </c>
    </row>
    <row r="22" spans="1:24" s="80" customFormat="1" ht="18" customHeight="1" x14ac:dyDescent="0.45">
      <c r="A22" s="56" t="str">
        <f>นักเรียนประเมิน!A22</f>
        <v>16</v>
      </c>
      <c r="B22" s="45">
        <f>นักเรียนประเมิน!B22</f>
        <v>22826</v>
      </c>
      <c r="C22" s="46" t="str">
        <f>นักเรียนประเมิน!C22</f>
        <v>เด็กหญิง</v>
      </c>
      <c r="D22" s="47" t="str">
        <f>นักเรียนประเมิน!D22</f>
        <v>มนัญชญา</v>
      </c>
      <c r="E22" s="48" t="str">
        <f>นักเรียนประเมิน!E22</f>
        <v>ศรีเมืองช้าง</v>
      </c>
      <c r="F22" s="45" t="e">
        <f>นักเรียนประเมิน!#REF!</f>
        <v>#REF!</v>
      </c>
      <c r="G22" s="40" t="str">
        <f>นักเรียนประเมิน!BE22</f>
        <v>-</v>
      </c>
      <c r="H22" s="40" t="str">
        <f t="shared" si="0"/>
        <v>-</v>
      </c>
      <c r="I22" s="40" t="str">
        <f t="shared" si="2"/>
        <v>-</v>
      </c>
      <c r="J22" s="39" t="str">
        <f>นักเรียนประเมิน!BG22</f>
        <v>-</v>
      </c>
      <c r="K22" s="40" t="str">
        <f t="shared" si="3"/>
        <v>-</v>
      </c>
      <c r="L22" s="40" t="str">
        <f t="shared" si="4"/>
        <v>-</v>
      </c>
      <c r="M22" s="40" t="str">
        <f>นักเรียนประเมิน!BI22</f>
        <v>-</v>
      </c>
      <c r="N22" s="40" t="str">
        <f t="shared" si="5"/>
        <v>-</v>
      </c>
      <c r="O22" s="40" t="str">
        <f t="shared" si="6"/>
        <v>-</v>
      </c>
      <c r="P22" s="40" t="str">
        <f>นักเรียนประเมิน!BK22</f>
        <v>-</v>
      </c>
      <c r="Q22" s="40" t="str">
        <f t="shared" si="7"/>
        <v>-</v>
      </c>
      <c r="R22" s="40" t="str">
        <f t="shared" si="8"/>
        <v>-</v>
      </c>
      <c r="S22" s="40" t="str">
        <f>นักเรียนประเมิน!BM22</f>
        <v>-</v>
      </c>
      <c r="T22" s="40" t="str">
        <f t="shared" si="9"/>
        <v>-</v>
      </c>
      <c r="U22" s="40" t="str">
        <f t="shared" si="10"/>
        <v>-</v>
      </c>
      <c r="V22" s="39">
        <f t="shared" si="11"/>
        <v>0</v>
      </c>
      <c r="W22" s="40" t="str">
        <f t="shared" si="12"/>
        <v>-</v>
      </c>
      <c r="X22" s="40" t="str">
        <f t="shared" si="1"/>
        <v>-</v>
      </c>
    </row>
    <row r="23" spans="1:24" s="80" customFormat="1" ht="18" customHeight="1" x14ac:dyDescent="0.45">
      <c r="A23" s="56" t="str">
        <f>นักเรียนประเมิน!A23</f>
        <v>17</v>
      </c>
      <c r="B23" s="45">
        <f>นักเรียนประเมิน!B23</f>
        <v>22827</v>
      </c>
      <c r="C23" s="46" t="str">
        <f>นักเรียนประเมิน!C23</f>
        <v>เด็กหญิง</v>
      </c>
      <c r="D23" s="47" t="str">
        <f>นักเรียนประเมิน!D23</f>
        <v>วัลลิตา</v>
      </c>
      <c r="E23" s="48" t="str">
        <f>นักเรียนประเมิน!E23</f>
        <v>มหาหิงส์</v>
      </c>
      <c r="F23" s="45" t="e">
        <f>นักเรียนประเมิน!#REF!</f>
        <v>#REF!</v>
      </c>
      <c r="G23" s="40" t="str">
        <f>นักเรียนประเมิน!BE23</f>
        <v>-</v>
      </c>
      <c r="H23" s="40" t="str">
        <f t="shared" si="0"/>
        <v>-</v>
      </c>
      <c r="I23" s="40" t="str">
        <f t="shared" si="2"/>
        <v>-</v>
      </c>
      <c r="J23" s="39" t="str">
        <f>นักเรียนประเมิน!BG23</f>
        <v>-</v>
      </c>
      <c r="K23" s="40" t="str">
        <f t="shared" si="3"/>
        <v>-</v>
      </c>
      <c r="L23" s="40" t="str">
        <f t="shared" si="4"/>
        <v>-</v>
      </c>
      <c r="M23" s="40" t="str">
        <f>นักเรียนประเมิน!BI23</f>
        <v>-</v>
      </c>
      <c r="N23" s="40" t="str">
        <f t="shared" si="5"/>
        <v>-</v>
      </c>
      <c r="O23" s="40" t="str">
        <f t="shared" si="6"/>
        <v>-</v>
      </c>
      <c r="P23" s="40" t="str">
        <f>นักเรียนประเมิน!BK23</f>
        <v>-</v>
      </c>
      <c r="Q23" s="40" t="str">
        <f t="shared" si="7"/>
        <v>-</v>
      </c>
      <c r="R23" s="40" t="str">
        <f t="shared" si="8"/>
        <v>-</v>
      </c>
      <c r="S23" s="40" t="str">
        <f>นักเรียนประเมิน!BM23</f>
        <v>-</v>
      </c>
      <c r="T23" s="40" t="str">
        <f t="shared" si="9"/>
        <v>-</v>
      </c>
      <c r="U23" s="40" t="str">
        <f t="shared" si="10"/>
        <v>-</v>
      </c>
      <c r="V23" s="39">
        <f t="shared" si="11"/>
        <v>0</v>
      </c>
      <c r="W23" s="40" t="str">
        <f t="shared" si="12"/>
        <v>-</v>
      </c>
      <c r="X23" s="40" t="str">
        <f t="shared" si="1"/>
        <v>-</v>
      </c>
    </row>
    <row r="24" spans="1:24" s="80" customFormat="1" ht="18" customHeight="1" x14ac:dyDescent="0.45">
      <c r="A24" s="56" t="str">
        <f>นักเรียนประเมิน!A24</f>
        <v>18</v>
      </c>
      <c r="B24" s="45">
        <f>นักเรียนประเมิน!B24</f>
        <v>22846</v>
      </c>
      <c r="C24" s="46" t="str">
        <f>นักเรียนประเมิน!C24</f>
        <v>เด็กหญิง</v>
      </c>
      <c r="D24" s="47" t="str">
        <f>นักเรียนประเมิน!D24</f>
        <v>กมลวรรณ</v>
      </c>
      <c r="E24" s="48" t="str">
        <f>นักเรียนประเมิน!E24</f>
        <v>บุญจวง</v>
      </c>
      <c r="F24" s="45" t="e">
        <f>นักเรียนประเมิน!#REF!</f>
        <v>#REF!</v>
      </c>
      <c r="G24" s="40" t="str">
        <f>นักเรียนประเมิน!BE24</f>
        <v>-</v>
      </c>
      <c r="H24" s="40" t="str">
        <f t="shared" si="0"/>
        <v>-</v>
      </c>
      <c r="I24" s="40" t="str">
        <f t="shared" si="2"/>
        <v>-</v>
      </c>
      <c r="J24" s="39" t="str">
        <f>นักเรียนประเมิน!BG24</f>
        <v>-</v>
      </c>
      <c r="K24" s="40" t="str">
        <f t="shared" si="3"/>
        <v>-</v>
      </c>
      <c r="L24" s="40" t="str">
        <f t="shared" si="4"/>
        <v>-</v>
      </c>
      <c r="M24" s="40" t="str">
        <f>นักเรียนประเมิน!BI24</f>
        <v>-</v>
      </c>
      <c r="N24" s="40" t="str">
        <f t="shared" si="5"/>
        <v>-</v>
      </c>
      <c r="O24" s="40" t="str">
        <f t="shared" si="6"/>
        <v>-</v>
      </c>
      <c r="P24" s="40" t="str">
        <f>นักเรียนประเมิน!BK24</f>
        <v>-</v>
      </c>
      <c r="Q24" s="40" t="str">
        <f t="shared" si="7"/>
        <v>-</v>
      </c>
      <c r="R24" s="40" t="str">
        <f t="shared" si="8"/>
        <v>-</v>
      </c>
      <c r="S24" s="40" t="str">
        <f>นักเรียนประเมิน!BM24</f>
        <v>-</v>
      </c>
      <c r="T24" s="40" t="str">
        <f t="shared" si="9"/>
        <v>-</v>
      </c>
      <c r="U24" s="40" t="str">
        <f t="shared" si="10"/>
        <v>-</v>
      </c>
      <c r="V24" s="39">
        <f t="shared" si="11"/>
        <v>0</v>
      </c>
      <c r="W24" s="40" t="str">
        <f t="shared" si="12"/>
        <v>-</v>
      </c>
      <c r="X24" s="40" t="str">
        <f t="shared" si="1"/>
        <v>-</v>
      </c>
    </row>
    <row r="25" spans="1:24" s="80" customFormat="1" ht="18" customHeight="1" x14ac:dyDescent="0.45">
      <c r="A25" s="56" t="str">
        <f>นักเรียนประเมิน!A25</f>
        <v>19</v>
      </c>
      <c r="B25" s="45">
        <f>นักเรียนประเมิน!B25</f>
        <v>22850</v>
      </c>
      <c r="C25" s="46" t="str">
        <f>นักเรียนประเมิน!C25</f>
        <v>เด็กหญิง</v>
      </c>
      <c r="D25" s="47" t="str">
        <f>นักเรียนประเมิน!D25</f>
        <v>ชนิดา</v>
      </c>
      <c r="E25" s="48" t="str">
        <f>นักเรียนประเมิน!E25</f>
        <v>สีพะนม</v>
      </c>
      <c r="F25" s="45" t="e">
        <f>นักเรียนประเมิน!#REF!</f>
        <v>#REF!</v>
      </c>
      <c r="G25" s="40" t="str">
        <f>นักเรียนประเมิน!BE25</f>
        <v>-</v>
      </c>
      <c r="H25" s="40" t="str">
        <f t="shared" si="0"/>
        <v>-</v>
      </c>
      <c r="I25" s="40" t="str">
        <f t="shared" si="2"/>
        <v>-</v>
      </c>
      <c r="J25" s="39" t="str">
        <f>นักเรียนประเมิน!BG25</f>
        <v>-</v>
      </c>
      <c r="K25" s="40" t="str">
        <f t="shared" si="3"/>
        <v>-</v>
      </c>
      <c r="L25" s="40" t="str">
        <f t="shared" si="4"/>
        <v>-</v>
      </c>
      <c r="M25" s="40" t="str">
        <f>นักเรียนประเมิน!BI25</f>
        <v>-</v>
      </c>
      <c r="N25" s="40" t="str">
        <f t="shared" si="5"/>
        <v>-</v>
      </c>
      <c r="O25" s="40" t="str">
        <f t="shared" si="6"/>
        <v>-</v>
      </c>
      <c r="P25" s="40" t="str">
        <f>นักเรียนประเมิน!BK25</f>
        <v>-</v>
      </c>
      <c r="Q25" s="40" t="str">
        <f t="shared" si="7"/>
        <v>-</v>
      </c>
      <c r="R25" s="40" t="str">
        <f t="shared" si="8"/>
        <v>-</v>
      </c>
      <c r="S25" s="40" t="str">
        <f>นักเรียนประเมิน!BM25</f>
        <v>-</v>
      </c>
      <c r="T25" s="40" t="str">
        <f t="shared" si="9"/>
        <v>-</v>
      </c>
      <c r="U25" s="40" t="str">
        <f t="shared" si="10"/>
        <v>-</v>
      </c>
      <c r="V25" s="39">
        <f t="shared" si="11"/>
        <v>0</v>
      </c>
      <c r="W25" s="40" t="str">
        <f t="shared" si="12"/>
        <v>-</v>
      </c>
      <c r="X25" s="40" t="str">
        <f t="shared" si="1"/>
        <v>-</v>
      </c>
    </row>
    <row r="26" spans="1:24" s="80" customFormat="1" ht="18" customHeight="1" x14ac:dyDescent="0.45">
      <c r="A26" s="56" t="str">
        <f>นักเรียนประเมิน!A26</f>
        <v>20</v>
      </c>
      <c r="B26" s="45">
        <f>นักเรียนประเมิน!B26</f>
        <v>22852</v>
      </c>
      <c r="C26" s="46" t="str">
        <f>นักเรียนประเมิน!C26</f>
        <v>เด็กหญิง</v>
      </c>
      <c r="D26" s="47" t="str">
        <f>นักเรียนประเมิน!D26</f>
        <v>ณัฐยา</v>
      </c>
      <c r="E26" s="48" t="str">
        <f>นักเรียนประเมิน!E26</f>
        <v>หอมสมบัติ</v>
      </c>
      <c r="F26" s="45" t="e">
        <f>นักเรียนประเมิน!#REF!</f>
        <v>#REF!</v>
      </c>
      <c r="G26" s="40" t="str">
        <f>นักเรียนประเมิน!BE26</f>
        <v>-</v>
      </c>
      <c r="H26" s="40" t="str">
        <f t="shared" si="0"/>
        <v>-</v>
      </c>
      <c r="I26" s="40" t="str">
        <f t="shared" si="2"/>
        <v>-</v>
      </c>
      <c r="J26" s="39" t="str">
        <f>นักเรียนประเมิน!BG26</f>
        <v>-</v>
      </c>
      <c r="K26" s="40" t="str">
        <f t="shared" si="3"/>
        <v>-</v>
      </c>
      <c r="L26" s="40" t="str">
        <f t="shared" si="4"/>
        <v>-</v>
      </c>
      <c r="M26" s="40" t="str">
        <f>นักเรียนประเมิน!BI26</f>
        <v>-</v>
      </c>
      <c r="N26" s="40" t="str">
        <f t="shared" si="5"/>
        <v>-</v>
      </c>
      <c r="O26" s="40" t="str">
        <f t="shared" si="6"/>
        <v>-</v>
      </c>
      <c r="P26" s="40" t="str">
        <f>นักเรียนประเมิน!BK26</f>
        <v>-</v>
      </c>
      <c r="Q26" s="40" t="str">
        <f t="shared" si="7"/>
        <v>-</v>
      </c>
      <c r="R26" s="40" t="str">
        <f t="shared" si="8"/>
        <v>-</v>
      </c>
      <c r="S26" s="40" t="str">
        <f>นักเรียนประเมิน!BM26</f>
        <v>-</v>
      </c>
      <c r="T26" s="40" t="str">
        <f t="shared" si="9"/>
        <v>-</v>
      </c>
      <c r="U26" s="40" t="str">
        <f t="shared" si="10"/>
        <v>-</v>
      </c>
      <c r="V26" s="39">
        <f t="shared" si="11"/>
        <v>0</v>
      </c>
      <c r="W26" s="40" t="str">
        <f t="shared" si="12"/>
        <v>-</v>
      </c>
      <c r="X26" s="40" t="str">
        <f t="shared" si="1"/>
        <v>-</v>
      </c>
    </row>
    <row r="27" spans="1:24" s="80" customFormat="1" ht="18" customHeight="1" x14ac:dyDescent="0.45">
      <c r="A27" s="56" t="str">
        <f>นักเรียนประเมิน!A27</f>
        <v>21</v>
      </c>
      <c r="B27" s="45">
        <f>นักเรียนประเมิน!B27</f>
        <v>22877</v>
      </c>
      <c r="C27" s="46" t="str">
        <f>นักเรียนประเมิน!C27</f>
        <v>เด็กหญิง</v>
      </c>
      <c r="D27" s="47" t="str">
        <f>นักเรียนประเมิน!D27</f>
        <v>กรรณิการ์</v>
      </c>
      <c r="E27" s="48" t="str">
        <f>นักเรียนประเมิน!E27</f>
        <v>เรืองแก้ว</v>
      </c>
      <c r="F27" s="45" t="e">
        <f>นักเรียนประเมิน!#REF!</f>
        <v>#REF!</v>
      </c>
      <c r="G27" s="40" t="str">
        <f>นักเรียนประเมิน!BE27</f>
        <v>-</v>
      </c>
      <c r="H27" s="40" t="str">
        <f t="shared" si="0"/>
        <v>-</v>
      </c>
      <c r="I27" s="40" t="str">
        <f t="shared" si="2"/>
        <v>-</v>
      </c>
      <c r="J27" s="39" t="str">
        <f>นักเรียนประเมิน!BG27</f>
        <v>-</v>
      </c>
      <c r="K27" s="40" t="str">
        <f t="shared" si="3"/>
        <v>-</v>
      </c>
      <c r="L27" s="40" t="str">
        <f t="shared" si="4"/>
        <v>-</v>
      </c>
      <c r="M27" s="40" t="str">
        <f>นักเรียนประเมิน!BI27</f>
        <v>-</v>
      </c>
      <c r="N27" s="40" t="str">
        <f t="shared" si="5"/>
        <v>-</v>
      </c>
      <c r="O27" s="40" t="str">
        <f t="shared" si="6"/>
        <v>-</v>
      </c>
      <c r="P27" s="40" t="str">
        <f>นักเรียนประเมิน!BK27</f>
        <v>-</v>
      </c>
      <c r="Q27" s="40" t="str">
        <f t="shared" si="7"/>
        <v>-</v>
      </c>
      <c r="R27" s="40" t="str">
        <f t="shared" si="8"/>
        <v>-</v>
      </c>
      <c r="S27" s="40" t="str">
        <f>นักเรียนประเมิน!BM27</f>
        <v>-</v>
      </c>
      <c r="T27" s="40" t="str">
        <f t="shared" si="9"/>
        <v>-</v>
      </c>
      <c r="U27" s="40" t="str">
        <f t="shared" si="10"/>
        <v>-</v>
      </c>
      <c r="V27" s="39">
        <f t="shared" si="11"/>
        <v>0</v>
      </c>
      <c r="W27" s="40" t="str">
        <f t="shared" si="12"/>
        <v>-</v>
      </c>
      <c r="X27" s="40" t="str">
        <f t="shared" si="1"/>
        <v>-</v>
      </c>
    </row>
    <row r="28" spans="1:24" s="80" customFormat="1" ht="18" customHeight="1" x14ac:dyDescent="0.45">
      <c r="A28" s="56" t="str">
        <f>นักเรียนประเมิน!A28</f>
        <v>22</v>
      </c>
      <c r="B28" s="45">
        <f>นักเรียนประเมิน!B28</f>
        <v>22882</v>
      </c>
      <c r="C28" s="46" t="str">
        <f>นักเรียนประเมิน!C28</f>
        <v>เด็กหญิง</v>
      </c>
      <c r="D28" s="47" t="str">
        <f>นักเรียนประเมิน!D28</f>
        <v>นัฐลดา</v>
      </c>
      <c r="E28" s="48" t="str">
        <f>นักเรียนประเมิน!E28</f>
        <v>สุจริต</v>
      </c>
      <c r="F28" s="45" t="e">
        <f>นักเรียนประเมิน!#REF!</f>
        <v>#REF!</v>
      </c>
      <c r="G28" s="40" t="str">
        <f>นักเรียนประเมิน!BE28</f>
        <v>-</v>
      </c>
      <c r="H28" s="40" t="str">
        <f t="shared" si="0"/>
        <v>-</v>
      </c>
      <c r="I28" s="40" t="str">
        <f t="shared" si="2"/>
        <v>-</v>
      </c>
      <c r="J28" s="39" t="str">
        <f>นักเรียนประเมิน!BG28</f>
        <v>-</v>
      </c>
      <c r="K28" s="40" t="str">
        <f t="shared" si="3"/>
        <v>-</v>
      </c>
      <c r="L28" s="40" t="str">
        <f t="shared" si="4"/>
        <v>-</v>
      </c>
      <c r="M28" s="40" t="str">
        <f>นักเรียนประเมิน!BI28</f>
        <v>-</v>
      </c>
      <c r="N28" s="40" t="str">
        <f t="shared" si="5"/>
        <v>-</v>
      </c>
      <c r="O28" s="40" t="str">
        <f t="shared" si="6"/>
        <v>-</v>
      </c>
      <c r="P28" s="40" t="str">
        <f>นักเรียนประเมิน!BK28</f>
        <v>-</v>
      </c>
      <c r="Q28" s="40" t="str">
        <f t="shared" si="7"/>
        <v>-</v>
      </c>
      <c r="R28" s="40" t="str">
        <f t="shared" si="8"/>
        <v>-</v>
      </c>
      <c r="S28" s="40" t="str">
        <f>นักเรียนประเมิน!BM28</f>
        <v>-</v>
      </c>
      <c r="T28" s="40" t="str">
        <f t="shared" si="9"/>
        <v>-</v>
      </c>
      <c r="U28" s="40" t="str">
        <f t="shared" si="10"/>
        <v>-</v>
      </c>
      <c r="V28" s="39">
        <f t="shared" si="11"/>
        <v>0</v>
      </c>
      <c r="W28" s="40" t="str">
        <f t="shared" si="12"/>
        <v>-</v>
      </c>
      <c r="X28" s="40" t="str">
        <f t="shared" si="1"/>
        <v>-</v>
      </c>
    </row>
    <row r="29" spans="1:24" s="80" customFormat="1" ht="18" customHeight="1" x14ac:dyDescent="0.45">
      <c r="A29" s="56" t="str">
        <f>นักเรียนประเมิน!A29</f>
        <v>23</v>
      </c>
      <c r="B29" s="45">
        <f>นักเรียนประเมิน!B29</f>
        <v>22922</v>
      </c>
      <c r="C29" s="46" t="str">
        <f>นักเรียนประเมิน!C29</f>
        <v>เด็กหญิง</v>
      </c>
      <c r="D29" s="47" t="str">
        <f>นักเรียนประเมิน!D29</f>
        <v>อัชราภรณ์</v>
      </c>
      <c r="E29" s="48" t="str">
        <f>นักเรียนประเมิน!E29</f>
        <v>หอมอินทร์</v>
      </c>
      <c r="F29" s="45" t="e">
        <f>นักเรียนประเมิน!#REF!</f>
        <v>#REF!</v>
      </c>
      <c r="G29" s="40" t="str">
        <f>นักเรียนประเมิน!BE29</f>
        <v>-</v>
      </c>
      <c r="H29" s="40" t="str">
        <f t="shared" si="0"/>
        <v>-</v>
      </c>
      <c r="I29" s="40" t="str">
        <f t="shared" si="2"/>
        <v>-</v>
      </c>
      <c r="J29" s="39" t="str">
        <f>นักเรียนประเมิน!BG29</f>
        <v>-</v>
      </c>
      <c r="K29" s="40" t="str">
        <f t="shared" si="3"/>
        <v>-</v>
      </c>
      <c r="L29" s="40" t="str">
        <f t="shared" si="4"/>
        <v>-</v>
      </c>
      <c r="M29" s="40" t="str">
        <f>นักเรียนประเมิน!BI29</f>
        <v>-</v>
      </c>
      <c r="N29" s="40" t="str">
        <f t="shared" si="5"/>
        <v>-</v>
      </c>
      <c r="O29" s="40" t="str">
        <f t="shared" si="6"/>
        <v>-</v>
      </c>
      <c r="P29" s="40" t="str">
        <f>นักเรียนประเมิน!BK29</f>
        <v>-</v>
      </c>
      <c r="Q29" s="40" t="str">
        <f t="shared" si="7"/>
        <v>-</v>
      </c>
      <c r="R29" s="40" t="str">
        <f t="shared" si="8"/>
        <v>-</v>
      </c>
      <c r="S29" s="40" t="str">
        <f>นักเรียนประเมิน!BM29</f>
        <v>-</v>
      </c>
      <c r="T29" s="40" t="str">
        <f t="shared" si="9"/>
        <v>-</v>
      </c>
      <c r="U29" s="40" t="str">
        <f t="shared" si="10"/>
        <v>-</v>
      </c>
      <c r="V29" s="39">
        <f t="shared" si="11"/>
        <v>0</v>
      </c>
      <c r="W29" s="40" t="str">
        <f t="shared" si="12"/>
        <v>-</v>
      </c>
      <c r="X29" s="40" t="str">
        <f t="shared" si="1"/>
        <v>-</v>
      </c>
    </row>
    <row r="30" spans="1:24" s="80" customFormat="1" ht="18" customHeight="1" x14ac:dyDescent="0.45">
      <c r="A30" s="56" t="str">
        <f>นักเรียนประเมิน!A30</f>
        <v>24</v>
      </c>
      <c r="B30" s="45">
        <f>นักเรียนประเมิน!B30</f>
        <v>22940</v>
      </c>
      <c r="C30" s="46" t="str">
        <f>นักเรียนประเมิน!C30</f>
        <v>เด็กหญิง</v>
      </c>
      <c r="D30" s="47" t="str">
        <f>นักเรียนประเมิน!D30</f>
        <v>ชนัญดา</v>
      </c>
      <c r="E30" s="48" t="str">
        <f>นักเรียนประเมิน!E30</f>
        <v>โสหา</v>
      </c>
      <c r="F30" s="45" t="e">
        <f>นักเรียนประเมิน!#REF!</f>
        <v>#REF!</v>
      </c>
      <c r="G30" s="40" t="str">
        <f>นักเรียนประเมิน!BE30</f>
        <v>-</v>
      </c>
      <c r="H30" s="40" t="str">
        <f t="shared" si="0"/>
        <v>-</v>
      </c>
      <c r="I30" s="40" t="str">
        <f t="shared" si="2"/>
        <v>-</v>
      </c>
      <c r="J30" s="39" t="str">
        <f>นักเรียนประเมิน!BG30</f>
        <v>-</v>
      </c>
      <c r="K30" s="40" t="str">
        <f t="shared" si="3"/>
        <v>-</v>
      </c>
      <c r="L30" s="40" t="str">
        <f t="shared" si="4"/>
        <v>-</v>
      </c>
      <c r="M30" s="40" t="str">
        <f>นักเรียนประเมิน!BI30</f>
        <v>-</v>
      </c>
      <c r="N30" s="40" t="str">
        <f t="shared" si="5"/>
        <v>-</v>
      </c>
      <c r="O30" s="40" t="str">
        <f t="shared" si="6"/>
        <v>-</v>
      </c>
      <c r="P30" s="40" t="str">
        <f>นักเรียนประเมิน!BK30</f>
        <v>-</v>
      </c>
      <c r="Q30" s="40" t="str">
        <f t="shared" si="7"/>
        <v>-</v>
      </c>
      <c r="R30" s="40" t="str">
        <f t="shared" si="8"/>
        <v>-</v>
      </c>
      <c r="S30" s="40" t="str">
        <f>นักเรียนประเมิน!BM30</f>
        <v>-</v>
      </c>
      <c r="T30" s="40" t="str">
        <f t="shared" si="9"/>
        <v>-</v>
      </c>
      <c r="U30" s="40" t="str">
        <f t="shared" si="10"/>
        <v>-</v>
      </c>
      <c r="V30" s="39">
        <f t="shared" si="11"/>
        <v>0</v>
      </c>
      <c r="W30" s="40" t="str">
        <f t="shared" si="12"/>
        <v>-</v>
      </c>
      <c r="X30" s="40" t="str">
        <f t="shared" si="1"/>
        <v>-</v>
      </c>
    </row>
    <row r="31" spans="1:24" s="80" customFormat="1" ht="18" customHeight="1" x14ac:dyDescent="0.45">
      <c r="A31" s="56" t="str">
        <f>นักเรียนประเมิน!A31</f>
        <v>25</v>
      </c>
      <c r="B31" s="45">
        <f>นักเรียนประเมิน!B31</f>
        <v>22978</v>
      </c>
      <c r="C31" s="46" t="str">
        <f>นักเรียนประเมิน!C31</f>
        <v>เด็กหญิง</v>
      </c>
      <c r="D31" s="47" t="str">
        <f>นักเรียนประเมิน!D31</f>
        <v>ธันยาพร</v>
      </c>
      <c r="E31" s="48" t="str">
        <f>นักเรียนประเมิน!E31</f>
        <v>ราชายันต์</v>
      </c>
      <c r="F31" s="45" t="e">
        <f>นักเรียนประเมิน!#REF!</f>
        <v>#REF!</v>
      </c>
      <c r="G31" s="40" t="str">
        <f>นักเรียนประเมิน!BE31</f>
        <v>-</v>
      </c>
      <c r="H31" s="40" t="str">
        <f t="shared" si="0"/>
        <v>-</v>
      </c>
      <c r="I31" s="40" t="str">
        <f t="shared" si="2"/>
        <v>-</v>
      </c>
      <c r="J31" s="39" t="str">
        <f>นักเรียนประเมิน!BG31</f>
        <v>-</v>
      </c>
      <c r="K31" s="40" t="str">
        <f t="shared" si="3"/>
        <v>-</v>
      </c>
      <c r="L31" s="40" t="str">
        <f t="shared" si="4"/>
        <v>-</v>
      </c>
      <c r="M31" s="40" t="str">
        <f>นักเรียนประเมิน!BI31</f>
        <v>-</v>
      </c>
      <c r="N31" s="40" t="str">
        <f t="shared" si="5"/>
        <v>-</v>
      </c>
      <c r="O31" s="40" t="str">
        <f t="shared" si="6"/>
        <v>-</v>
      </c>
      <c r="P31" s="40" t="str">
        <f>นักเรียนประเมิน!BK31</f>
        <v>-</v>
      </c>
      <c r="Q31" s="40" t="str">
        <f t="shared" si="7"/>
        <v>-</v>
      </c>
      <c r="R31" s="40" t="str">
        <f t="shared" si="8"/>
        <v>-</v>
      </c>
      <c r="S31" s="40" t="str">
        <f>นักเรียนประเมิน!BM31</f>
        <v>-</v>
      </c>
      <c r="T31" s="40" t="str">
        <f t="shared" si="9"/>
        <v>-</v>
      </c>
      <c r="U31" s="40" t="str">
        <f t="shared" si="10"/>
        <v>-</v>
      </c>
      <c r="V31" s="39">
        <f t="shared" si="11"/>
        <v>0</v>
      </c>
      <c r="W31" s="40" t="str">
        <f t="shared" si="12"/>
        <v>-</v>
      </c>
      <c r="X31" s="40" t="str">
        <f t="shared" si="1"/>
        <v>-</v>
      </c>
    </row>
    <row r="32" spans="1:24" s="80" customFormat="1" ht="18" customHeight="1" x14ac:dyDescent="0.45">
      <c r="A32" s="56" t="str">
        <f>นักเรียนประเมิน!A32</f>
        <v>26</v>
      </c>
      <c r="B32" s="45">
        <f>นักเรียนประเมิน!B32</f>
        <v>23015</v>
      </c>
      <c r="C32" s="46" t="str">
        <f>นักเรียนประเมิน!C32</f>
        <v>เด็กหญิง</v>
      </c>
      <c r="D32" s="47" t="str">
        <f>นักเรียนประเมิน!D32</f>
        <v>ศิรินภา</v>
      </c>
      <c r="E32" s="48" t="str">
        <f>นักเรียนประเมิน!E32</f>
        <v>พรบุปผา</v>
      </c>
      <c r="F32" s="45" t="e">
        <f>นักเรียนประเมิน!#REF!</f>
        <v>#REF!</v>
      </c>
      <c r="G32" s="40" t="str">
        <f>นักเรียนประเมิน!BE32</f>
        <v>-</v>
      </c>
      <c r="H32" s="40" t="str">
        <f t="shared" si="0"/>
        <v>-</v>
      </c>
      <c r="I32" s="40" t="str">
        <f t="shared" si="2"/>
        <v>-</v>
      </c>
      <c r="J32" s="39" t="str">
        <f>นักเรียนประเมิน!BG32</f>
        <v>-</v>
      </c>
      <c r="K32" s="40" t="str">
        <f t="shared" si="3"/>
        <v>-</v>
      </c>
      <c r="L32" s="40" t="str">
        <f t="shared" si="4"/>
        <v>-</v>
      </c>
      <c r="M32" s="40" t="str">
        <f>นักเรียนประเมิน!BI32</f>
        <v>-</v>
      </c>
      <c r="N32" s="40" t="str">
        <f t="shared" si="5"/>
        <v>-</v>
      </c>
      <c r="O32" s="40" t="str">
        <f t="shared" si="6"/>
        <v>-</v>
      </c>
      <c r="P32" s="40" t="str">
        <f>นักเรียนประเมิน!BK32</f>
        <v>-</v>
      </c>
      <c r="Q32" s="40" t="str">
        <f t="shared" si="7"/>
        <v>-</v>
      </c>
      <c r="R32" s="40" t="str">
        <f t="shared" si="8"/>
        <v>-</v>
      </c>
      <c r="S32" s="40" t="str">
        <f>นักเรียนประเมิน!BM32</f>
        <v>-</v>
      </c>
      <c r="T32" s="40" t="str">
        <f t="shared" si="9"/>
        <v>-</v>
      </c>
      <c r="U32" s="40" t="str">
        <f t="shared" si="10"/>
        <v>-</v>
      </c>
      <c r="V32" s="39">
        <f t="shared" si="11"/>
        <v>0</v>
      </c>
      <c r="W32" s="40" t="str">
        <f t="shared" si="12"/>
        <v>-</v>
      </c>
      <c r="X32" s="40" t="str">
        <f t="shared" si="1"/>
        <v>-</v>
      </c>
    </row>
    <row r="33" spans="1:24" s="80" customFormat="1" ht="18" customHeight="1" x14ac:dyDescent="0.45">
      <c r="A33" s="56" t="str">
        <f>นักเรียนประเมิน!A33</f>
        <v>27</v>
      </c>
      <c r="B33" s="45">
        <f>นักเรียนประเมิน!B33</f>
        <v>23016</v>
      </c>
      <c r="C33" s="46" t="str">
        <f>นักเรียนประเมิน!C33</f>
        <v>เด็กหญิง</v>
      </c>
      <c r="D33" s="47" t="str">
        <f>นักเรียนประเมิน!D33</f>
        <v>สุทธิดา</v>
      </c>
      <c r="E33" s="48" t="str">
        <f>นักเรียนประเมิน!E33</f>
        <v>ผาไหม</v>
      </c>
      <c r="F33" s="45" t="e">
        <f>นักเรียนประเมิน!#REF!</f>
        <v>#REF!</v>
      </c>
      <c r="G33" s="40" t="str">
        <f>นักเรียนประเมิน!BE33</f>
        <v>-</v>
      </c>
      <c r="H33" s="40" t="str">
        <f t="shared" si="0"/>
        <v>-</v>
      </c>
      <c r="I33" s="40" t="str">
        <f t="shared" si="2"/>
        <v>-</v>
      </c>
      <c r="J33" s="39" t="str">
        <f>นักเรียนประเมิน!BG33</f>
        <v>-</v>
      </c>
      <c r="K33" s="40" t="str">
        <f t="shared" si="3"/>
        <v>-</v>
      </c>
      <c r="L33" s="40" t="str">
        <f t="shared" si="4"/>
        <v>-</v>
      </c>
      <c r="M33" s="40" t="str">
        <f>นักเรียนประเมิน!BI33</f>
        <v>-</v>
      </c>
      <c r="N33" s="40" t="str">
        <f t="shared" si="5"/>
        <v>-</v>
      </c>
      <c r="O33" s="40" t="str">
        <f t="shared" si="6"/>
        <v>-</v>
      </c>
      <c r="P33" s="40" t="str">
        <f>นักเรียนประเมิน!BK33</f>
        <v>-</v>
      </c>
      <c r="Q33" s="40" t="str">
        <f t="shared" si="7"/>
        <v>-</v>
      </c>
      <c r="R33" s="40" t="str">
        <f t="shared" si="8"/>
        <v>-</v>
      </c>
      <c r="S33" s="40" t="str">
        <f>นักเรียนประเมิน!BM33</f>
        <v>-</v>
      </c>
      <c r="T33" s="40" t="str">
        <f t="shared" si="9"/>
        <v>-</v>
      </c>
      <c r="U33" s="40" t="str">
        <f t="shared" si="10"/>
        <v>-</v>
      </c>
      <c r="V33" s="39">
        <f t="shared" si="11"/>
        <v>0</v>
      </c>
      <c r="W33" s="40" t="str">
        <f t="shared" si="12"/>
        <v>-</v>
      </c>
      <c r="X33" s="40" t="str">
        <f t="shared" si="1"/>
        <v>-</v>
      </c>
    </row>
    <row r="34" spans="1:24" s="80" customFormat="1" ht="18" customHeight="1" x14ac:dyDescent="0.45">
      <c r="A34" s="56" t="str">
        <f>นักเรียนประเมิน!A34</f>
        <v>28</v>
      </c>
      <c r="B34" s="45">
        <f>นักเรียนประเมิน!B34</f>
        <v>23018</v>
      </c>
      <c r="C34" s="46" t="str">
        <f>นักเรียนประเมิน!C34</f>
        <v>เด็กหญิง</v>
      </c>
      <c r="D34" s="47" t="str">
        <f>นักเรียนประเมิน!D34</f>
        <v>อลิสา</v>
      </c>
      <c r="E34" s="48" t="str">
        <f>นักเรียนประเมิน!E34</f>
        <v>แก้วกองนอก</v>
      </c>
      <c r="F34" s="45" t="e">
        <f>นักเรียนประเมิน!#REF!</f>
        <v>#REF!</v>
      </c>
      <c r="G34" s="40" t="str">
        <f>นักเรียนประเมิน!BE34</f>
        <v>-</v>
      </c>
      <c r="H34" s="40" t="str">
        <f t="shared" si="0"/>
        <v>-</v>
      </c>
      <c r="I34" s="40" t="str">
        <f t="shared" si="2"/>
        <v>-</v>
      </c>
      <c r="J34" s="39" t="str">
        <f>นักเรียนประเมิน!BG34</f>
        <v>-</v>
      </c>
      <c r="K34" s="40" t="str">
        <f t="shared" si="3"/>
        <v>-</v>
      </c>
      <c r="L34" s="40" t="str">
        <f t="shared" si="4"/>
        <v>-</v>
      </c>
      <c r="M34" s="40" t="str">
        <f>นักเรียนประเมิน!BI34</f>
        <v>-</v>
      </c>
      <c r="N34" s="40" t="str">
        <f t="shared" si="5"/>
        <v>-</v>
      </c>
      <c r="O34" s="40" t="str">
        <f t="shared" si="6"/>
        <v>-</v>
      </c>
      <c r="P34" s="40" t="str">
        <f>นักเรียนประเมิน!BK34</f>
        <v>-</v>
      </c>
      <c r="Q34" s="40" t="str">
        <f t="shared" si="7"/>
        <v>-</v>
      </c>
      <c r="R34" s="40" t="str">
        <f t="shared" si="8"/>
        <v>-</v>
      </c>
      <c r="S34" s="40" t="str">
        <f>นักเรียนประเมิน!BM34</f>
        <v>-</v>
      </c>
      <c r="T34" s="40" t="str">
        <f t="shared" si="9"/>
        <v>-</v>
      </c>
      <c r="U34" s="40" t="str">
        <f t="shared" si="10"/>
        <v>-</v>
      </c>
      <c r="V34" s="39">
        <f t="shared" si="11"/>
        <v>0</v>
      </c>
      <c r="W34" s="40" t="str">
        <f t="shared" si="12"/>
        <v>-</v>
      </c>
      <c r="X34" s="40" t="str">
        <f t="shared" si="1"/>
        <v>-</v>
      </c>
    </row>
    <row r="35" spans="1:24" s="80" customFormat="1" ht="18" customHeight="1" x14ac:dyDescent="0.45">
      <c r="A35" s="56" t="str">
        <f>นักเรียนประเมิน!A35</f>
        <v>29</v>
      </c>
      <c r="B35" s="45">
        <f>นักเรียนประเมิน!B35</f>
        <v>23039</v>
      </c>
      <c r="C35" s="46" t="str">
        <f>นักเรียนประเมิน!C35</f>
        <v>เด็กหญิง</v>
      </c>
      <c r="D35" s="47" t="str">
        <f>นักเรียนประเมิน!D35</f>
        <v>ปนัดดา</v>
      </c>
      <c r="E35" s="48" t="str">
        <f>นักเรียนประเมิน!E35</f>
        <v>ชูแสง</v>
      </c>
      <c r="F35" s="45" t="e">
        <f>นักเรียนประเมิน!#REF!</f>
        <v>#REF!</v>
      </c>
      <c r="G35" s="40" t="str">
        <f>นักเรียนประเมิน!BE35</f>
        <v>-</v>
      </c>
      <c r="H35" s="40" t="str">
        <f t="shared" si="0"/>
        <v>-</v>
      </c>
      <c r="I35" s="40" t="str">
        <f t="shared" si="2"/>
        <v>-</v>
      </c>
      <c r="J35" s="39" t="str">
        <f>นักเรียนประเมิน!BG35</f>
        <v>-</v>
      </c>
      <c r="K35" s="40" t="str">
        <f t="shared" si="3"/>
        <v>-</v>
      </c>
      <c r="L35" s="40" t="str">
        <f t="shared" si="4"/>
        <v>-</v>
      </c>
      <c r="M35" s="40" t="str">
        <f>นักเรียนประเมิน!BI35</f>
        <v>-</v>
      </c>
      <c r="N35" s="40" t="str">
        <f t="shared" si="5"/>
        <v>-</v>
      </c>
      <c r="O35" s="40" t="str">
        <f t="shared" si="6"/>
        <v>-</v>
      </c>
      <c r="P35" s="40" t="str">
        <f>นักเรียนประเมิน!BK35</f>
        <v>-</v>
      </c>
      <c r="Q35" s="40" t="str">
        <f t="shared" si="7"/>
        <v>-</v>
      </c>
      <c r="R35" s="40" t="str">
        <f t="shared" si="8"/>
        <v>-</v>
      </c>
      <c r="S35" s="40" t="str">
        <f>นักเรียนประเมิน!BM35</f>
        <v>-</v>
      </c>
      <c r="T35" s="40" t="str">
        <f t="shared" si="9"/>
        <v>-</v>
      </c>
      <c r="U35" s="40" t="str">
        <f t="shared" si="10"/>
        <v>-</v>
      </c>
      <c r="V35" s="39">
        <f t="shared" si="11"/>
        <v>0</v>
      </c>
      <c r="W35" s="40" t="str">
        <f t="shared" si="12"/>
        <v>-</v>
      </c>
      <c r="X35" s="40" t="str">
        <f t="shared" si="1"/>
        <v>-</v>
      </c>
    </row>
    <row r="36" spans="1:24" s="80" customFormat="1" ht="18" customHeight="1" x14ac:dyDescent="0.45">
      <c r="A36" s="56" t="str">
        <f>นักเรียนประเมิน!A36</f>
        <v>30</v>
      </c>
      <c r="B36" s="45">
        <f>นักเรียนประเมิน!B36</f>
        <v>0</v>
      </c>
      <c r="C36" s="46">
        <f>นักเรียนประเมิน!C36</f>
        <v>0</v>
      </c>
      <c r="D36" s="47">
        <f>นักเรียนประเมิน!D36</f>
        <v>0</v>
      </c>
      <c r="E36" s="48">
        <f>นักเรียนประเมิน!E36</f>
        <v>0</v>
      </c>
      <c r="F36" s="45" t="e">
        <f>นักเรียนประเมิน!#REF!</f>
        <v>#REF!</v>
      </c>
      <c r="G36" s="40" t="str">
        <f>นักเรียนประเมิน!BE36</f>
        <v>-</v>
      </c>
      <c r="H36" s="40" t="str">
        <f t="shared" si="0"/>
        <v>-</v>
      </c>
      <c r="I36" s="40" t="str">
        <f t="shared" si="2"/>
        <v>-</v>
      </c>
      <c r="J36" s="39" t="str">
        <f>นักเรียนประเมิน!BG36</f>
        <v>-</v>
      </c>
      <c r="K36" s="40" t="str">
        <f t="shared" si="3"/>
        <v>-</v>
      </c>
      <c r="L36" s="40" t="str">
        <f t="shared" si="4"/>
        <v>-</v>
      </c>
      <c r="M36" s="40" t="str">
        <f>นักเรียนประเมิน!BI36</f>
        <v>-</v>
      </c>
      <c r="N36" s="40" t="str">
        <f t="shared" si="5"/>
        <v>-</v>
      </c>
      <c r="O36" s="40" t="str">
        <f t="shared" si="6"/>
        <v>-</v>
      </c>
      <c r="P36" s="40" t="str">
        <f>นักเรียนประเมิน!BK36</f>
        <v>-</v>
      </c>
      <c r="Q36" s="40" t="str">
        <f t="shared" si="7"/>
        <v>-</v>
      </c>
      <c r="R36" s="40" t="str">
        <f t="shared" si="8"/>
        <v>-</v>
      </c>
      <c r="S36" s="40" t="str">
        <f>นักเรียนประเมิน!BM36</f>
        <v>-</v>
      </c>
      <c r="T36" s="40" t="str">
        <f t="shared" si="9"/>
        <v>-</v>
      </c>
      <c r="U36" s="40" t="str">
        <f t="shared" si="10"/>
        <v>-</v>
      </c>
      <c r="V36" s="39">
        <f t="shared" si="11"/>
        <v>0</v>
      </c>
      <c r="W36" s="40" t="str">
        <f t="shared" si="12"/>
        <v>-</v>
      </c>
      <c r="X36" s="40" t="str">
        <f t="shared" si="1"/>
        <v>-</v>
      </c>
    </row>
    <row r="37" spans="1:24" s="80" customFormat="1" ht="18" customHeight="1" x14ac:dyDescent="0.45">
      <c r="A37" s="56" t="str">
        <f>นักเรียนประเมิน!A37</f>
        <v>31</v>
      </c>
      <c r="B37" s="45">
        <f>นักเรียนประเมิน!B37</f>
        <v>0</v>
      </c>
      <c r="C37" s="46">
        <f>นักเรียนประเมิน!C37</f>
        <v>0</v>
      </c>
      <c r="D37" s="47">
        <f>นักเรียนประเมิน!D37</f>
        <v>0</v>
      </c>
      <c r="E37" s="48">
        <f>นักเรียนประเมิน!E37</f>
        <v>0</v>
      </c>
      <c r="F37" s="45" t="e">
        <f>นักเรียนประเมิน!#REF!</f>
        <v>#REF!</v>
      </c>
      <c r="G37" s="40" t="str">
        <f>นักเรียนประเมิน!BE37</f>
        <v>-</v>
      </c>
      <c r="H37" s="40" t="str">
        <f t="shared" si="0"/>
        <v>-</v>
      </c>
      <c r="I37" s="40" t="str">
        <f t="shared" si="2"/>
        <v>-</v>
      </c>
      <c r="J37" s="39" t="str">
        <f>นักเรียนประเมิน!BG37</f>
        <v>-</v>
      </c>
      <c r="K37" s="40" t="str">
        <f t="shared" si="3"/>
        <v>-</v>
      </c>
      <c r="L37" s="40" t="str">
        <f t="shared" si="4"/>
        <v>-</v>
      </c>
      <c r="M37" s="40" t="str">
        <f>นักเรียนประเมิน!BI37</f>
        <v>-</v>
      </c>
      <c r="N37" s="40" t="str">
        <f t="shared" si="5"/>
        <v>-</v>
      </c>
      <c r="O37" s="40" t="str">
        <f t="shared" si="6"/>
        <v>-</v>
      </c>
      <c r="P37" s="40" t="str">
        <f>นักเรียนประเมิน!BK37</f>
        <v>-</v>
      </c>
      <c r="Q37" s="40" t="str">
        <f t="shared" si="7"/>
        <v>-</v>
      </c>
      <c r="R37" s="40" t="str">
        <f t="shared" si="8"/>
        <v>-</v>
      </c>
      <c r="S37" s="40" t="str">
        <f>นักเรียนประเมิน!BM37</f>
        <v>-</v>
      </c>
      <c r="T37" s="40" t="str">
        <f t="shared" si="9"/>
        <v>-</v>
      </c>
      <c r="U37" s="40" t="str">
        <f t="shared" si="10"/>
        <v>-</v>
      </c>
      <c r="V37" s="39">
        <f t="shared" si="11"/>
        <v>0</v>
      </c>
      <c r="W37" s="40" t="str">
        <f t="shared" si="12"/>
        <v>-</v>
      </c>
      <c r="X37" s="40" t="str">
        <f t="shared" si="1"/>
        <v>-</v>
      </c>
    </row>
    <row r="38" spans="1:24" s="80" customFormat="1" ht="18" customHeight="1" x14ac:dyDescent="0.45">
      <c r="A38" s="56" t="str">
        <f>นักเรียนประเมิน!A38</f>
        <v>32</v>
      </c>
      <c r="B38" s="45">
        <f>นักเรียนประเมิน!B38</f>
        <v>0</v>
      </c>
      <c r="C38" s="46">
        <f>นักเรียนประเมิน!C38</f>
        <v>0</v>
      </c>
      <c r="D38" s="47">
        <f>นักเรียนประเมิน!D38</f>
        <v>0</v>
      </c>
      <c r="E38" s="48">
        <f>นักเรียนประเมิน!E38</f>
        <v>0</v>
      </c>
      <c r="F38" s="45" t="e">
        <f>นักเรียนประเมิน!#REF!</f>
        <v>#REF!</v>
      </c>
      <c r="G38" s="40" t="str">
        <f>นักเรียนประเมิน!BE38</f>
        <v>-</v>
      </c>
      <c r="H38" s="40" t="str">
        <f t="shared" si="0"/>
        <v>-</v>
      </c>
      <c r="I38" s="40" t="str">
        <f t="shared" si="2"/>
        <v>-</v>
      </c>
      <c r="J38" s="39" t="str">
        <f>นักเรียนประเมิน!BG38</f>
        <v>-</v>
      </c>
      <c r="K38" s="40" t="str">
        <f t="shared" si="3"/>
        <v>-</v>
      </c>
      <c r="L38" s="40" t="str">
        <f t="shared" si="4"/>
        <v>-</v>
      </c>
      <c r="M38" s="40" t="str">
        <f>นักเรียนประเมิน!BI38</f>
        <v>-</v>
      </c>
      <c r="N38" s="40" t="str">
        <f t="shared" si="5"/>
        <v>-</v>
      </c>
      <c r="O38" s="40" t="str">
        <f t="shared" si="6"/>
        <v>-</v>
      </c>
      <c r="P38" s="40" t="str">
        <f>นักเรียนประเมิน!BK38</f>
        <v>-</v>
      </c>
      <c r="Q38" s="40" t="str">
        <f t="shared" si="7"/>
        <v>-</v>
      </c>
      <c r="R38" s="40" t="str">
        <f t="shared" si="8"/>
        <v>-</v>
      </c>
      <c r="S38" s="40" t="str">
        <f>นักเรียนประเมิน!BM38</f>
        <v>-</v>
      </c>
      <c r="T38" s="40" t="str">
        <f t="shared" si="9"/>
        <v>-</v>
      </c>
      <c r="U38" s="40" t="str">
        <f t="shared" si="10"/>
        <v>-</v>
      </c>
      <c r="V38" s="39">
        <f t="shared" si="11"/>
        <v>0</v>
      </c>
      <c r="W38" s="40" t="str">
        <f t="shared" si="12"/>
        <v>-</v>
      </c>
      <c r="X38" s="40" t="str">
        <f t="shared" si="1"/>
        <v>-</v>
      </c>
    </row>
    <row r="39" spans="1:24" s="80" customFormat="1" ht="18" customHeight="1" x14ac:dyDescent="0.45">
      <c r="A39" s="56" t="str">
        <f>นักเรียนประเมิน!A39</f>
        <v>33</v>
      </c>
      <c r="B39" s="45">
        <f>นักเรียนประเมิน!B39</f>
        <v>0</v>
      </c>
      <c r="C39" s="46">
        <f>นักเรียนประเมิน!C39</f>
        <v>0</v>
      </c>
      <c r="D39" s="47">
        <f>นักเรียนประเมิน!D39</f>
        <v>0</v>
      </c>
      <c r="E39" s="48">
        <f>นักเรียนประเมิน!E39</f>
        <v>0</v>
      </c>
      <c r="F39" s="45" t="e">
        <f>นักเรียนประเมิน!#REF!</f>
        <v>#REF!</v>
      </c>
      <c r="G39" s="40" t="str">
        <f>นักเรียนประเมิน!BE39</f>
        <v>-</v>
      </c>
      <c r="H39" s="40" t="str">
        <f t="shared" ref="H39:H65" si="13">IF(G39&gt;10,"-",G39)</f>
        <v>-</v>
      </c>
      <c r="I39" s="40" t="str">
        <f t="shared" si="2"/>
        <v>-</v>
      </c>
      <c r="J39" s="39" t="str">
        <f>นักเรียนประเมิน!BG39</f>
        <v>-</v>
      </c>
      <c r="K39" s="40" t="str">
        <f t="shared" si="3"/>
        <v>-</v>
      </c>
      <c r="L39" s="40" t="str">
        <f t="shared" si="4"/>
        <v>-</v>
      </c>
      <c r="M39" s="40" t="str">
        <f>นักเรียนประเมิน!BI39</f>
        <v>-</v>
      </c>
      <c r="N39" s="40" t="str">
        <f t="shared" si="5"/>
        <v>-</v>
      </c>
      <c r="O39" s="40" t="str">
        <f t="shared" si="6"/>
        <v>-</v>
      </c>
      <c r="P39" s="40" t="str">
        <f>นักเรียนประเมิน!BK39</f>
        <v>-</v>
      </c>
      <c r="Q39" s="40" t="str">
        <f t="shared" si="7"/>
        <v>-</v>
      </c>
      <c r="R39" s="40" t="str">
        <f t="shared" si="8"/>
        <v>-</v>
      </c>
      <c r="S39" s="40" t="str">
        <f>นักเรียนประเมิน!BM39</f>
        <v>-</v>
      </c>
      <c r="T39" s="40" t="str">
        <f t="shared" si="9"/>
        <v>-</v>
      </c>
      <c r="U39" s="40" t="str">
        <f t="shared" si="10"/>
        <v>-</v>
      </c>
      <c r="V39" s="39">
        <f t="shared" si="11"/>
        <v>0</v>
      </c>
      <c r="W39" s="40" t="str">
        <f t="shared" si="12"/>
        <v>-</v>
      </c>
      <c r="X39" s="40" t="str">
        <f t="shared" si="1"/>
        <v>-</v>
      </c>
    </row>
    <row r="40" spans="1:24" s="80" customFormat="1" ht="18" customHeight="1" x14ac:dyDescent="0.45">
      <c r="A40" s="56" t="str">
        <f>นักเรียนประเมิน!A40</f>
        <v>34</v>
      </c>
      <c r="B40" s="45">
        <f>นักเรียนประเมิน!B40</f>
        <v>0</v>
      </c>
      <c r="C40" s="46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45" t="e">
        <f>นักเรียนประเมิน!#REF!</f>
        <v>#REF!</v>
      </c>
      <c r="G40" s="40" t="str">
        <f>นักเรียนประเมิน!BE40</f>
        <v>-</v>
      </c>
      <c r="H40" s="40" t="str">
        <f t="shared" si="13"/>
        <v>-</v>
      </c>
      <c r="I40" s="40" t="str">
        <f t="shared" si="2"/>
        <v>-</v>
      </c>
      <c r="J40" s="39" t="str">
        <f>นักเรียนประเมิน!BG40</f>
        <v>-</v>
      </c>
      <c r="K40" s="40" t="str">
        <f t="shared" si="3"/>
        <v>-</v>
      </c>
      <c r="L40" s="40" t="str">
        <f t="shared" si="4"/>
        <v>-</v>
      </c>
      <c r="M40" s="40" t="str">
        <f>นักเรียนประเมิน!BI40</f>
        <v>-</v>
      </c>
      <c r="N40" s="40" t="str">
        <f t="shared" si="5"/>
        <v>-</v>
      </c>
      <c r="O40" s="40" t="str">
        <f t="shared" si="6"/>
        <v>-</v>
      </c>
      <c r="P40" s="40" t="str">
        <f>นักเรียนประเมิน!BK40</f>
        <v>-</v>
      </c>
      <c r="Q40" s="40" t="str">
        <f t="shared" si="7"/>
        <v>-</v>
      </c>
      <c r="R40" s="40" t="str">
        <f t="shared" si="8"/>
        <v>-</v>
      </c>
      <c r="S40" s="40" t="str">
        <f>นักเรียนประเมิน!BM40</f>
        <v>-</v>
      </c>
      <c r="T40" s="40" t="str">
        <f t="shared" si="9"/>
        <v>-</v>
      </c>
      <c r="U40" s="40" t="str">
        <f t="shared" si="10"/>
        <v>-</v>
      </c>
      <c r="V40" s="39">
        <f t="shared" si="11"/>
        <v>0</v>
      </c>
      <c r="W40" s="40" t="str">
        <f t="shared" si="12"/>
        <v>-</v>
      </c>
      <c r="X40" s="40" t="str">
        <f t="shared" si="1"/>
        <v>-</v>
      </c>
    </row>
    <row r="41" spans="1:24" s="80" customFormat="1" ht="18" customHeight="1" x14ac:dyDescent="0.45">
      <c r="A41" s="56" t="str">
        <f>นักเรียนประเมิน!A41</f>
        <v>35</v>
      </c>
      <c r="B41" s="45">
        <f>นักเรียนประเมิน!B41</f>
        <v>0</v>
      </c>
      <c r="C41" s="46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45" t="e">
        <f>นักเรียนประเมิน!#REF!</f>
        <v>#REF!</v>
      </c>
      <c r="G41" s="40" t="str">
        <f>นักเรียนประเมิน!BE41</f>
        <v>-</v>
      </c>
      <c r="H41" s="40" t="str">
        <f t="shared" si="13"/>
        <v>-</v>
      </c>
      <c r="I41" s="40" t="str">
        <f t="shared" si="2"/>
        <v>-</v>
      </c>
      <c r="J41" s="39" t="str">
        <f>นักเรียนประเมิน!BG41</f>
        <v>-</v>
      </c>
      <c r="K41" s="40" t="str">
        <f t="shared" si="3"/>
        <v>-</v>
      </c>
      <c r="L41" s="40" t="str">
        <f t="shared" si="4"/>
        <v>-</v>
      </c>
      <c r="M41" s="40" t="str">
        <f>นักเรียนประเมิน!BI41</f>
        <v>-</v>
      </c>
      <c r="N41" s="40" t="str">
        <f t="shared" si="5"/>
        <v>-</v>
      </c>
      <c r="O41" s="40" t="str">
        <f t="shared" si="6"/>
        <v>-</v>
      </c>
      <c r="P41" s="40" t="str">
        <f>นักเรียนประเมิน!BK41</f>
        <v>-</v>
      </c>
      <c r="Q41" s="40" t="str">
        <f t="shared" si="7"/>
        <v>-</v>
      </c>
      <c r="R41" s="40" t="str">
        <f t="shared" si="8"/>
        <v>-</v>
      </c>
      <c r="S41" s="40" t="str">
        <f>นักเรียนประเมิน!BM41</f>
        <v>-</v>
      </c>
      <c r="T41" s="40" t="str">
        <f t="shared" si="9"/>
        <v>-</v>
      </c>
      <c r="U41" s="40" t="str">
        <f t="shared" si="10"/>
        <v>-</v>
      </c>
      <c r="V41" s="39">
        <f t="shared" si="11"/>
        <v>0</v>
      </c>
      <c r="W41" s="40" t="str">
        <f t="shared" si="12"/>
        <v>-</v>
      </c>
      <c r="X41" s="40" t="str">
        <f t="shared" si="1"/>
        <v>-</v>
      </c>
    </row>
    <row r="42" spans="1:24" s="80" customFormat="1" ht="18" customHeight="1" x14ac:dyDescent="0.45">
      <c r="A42" s="56" t="str">
        <f>นักเรียนประเมิน!A42</f>
        <v>36</v>
      </c>
      <c r="B42" s="45">
        <f>นักเรียนประเมิน!B42</f>
        <v>0</v>
      </c>
      <c r="C42" s="46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45" t="e">
        <f>นักเรียนประเมิน!#REF!</f>
        <v>#REF!</v>
      </c>
      <c r="G42" s="40" t="str">
        <f>นักเรียนประเมิน!BE42</f>
        <v>-</v>
      </c>
      <c r="H42" s="40" t="str">
        <f t="shared" si="13"/>
        <v>-</v>
      </c>
      <c r="I42" s="40" t="str">
        <f t="shared" si="2"/>
        <v>-</v>
      </c>
      <c r="J42" s="39" t="str">
        <f>นักเรียนประเมิน!BG42</f>
        <v>-</v>
      </c>
      <c r="K42" s="40" t="str">
        <f t="shared" si="3"/>
        <v>-</v>
      </c>
      <c r="L42" s="40" t="str">
        <f t="shared" si="4"/>
        <v>-</v>
      </c>
      <c r="M42" s="40" t="str">
        <f>นักเรียนประเมิน!BI42</f>
        <v>-</v>
      </c>
      <c r="N42" s="40" t="str">
        <f t="shared" si="5"/>
        <v>-</v>
      </c>
      <c r="O42" s="40" t="str">
        <f t="shared" si="6"/>
        <v>-</v>
      </c>
      <c r="P42" s="40" t="str">
        <f>นักเรียนประเมิน!BK42</f>
        <v>-</v>
      </c>
      <c r="Q42" s="40" t="str">
        <f t="shared" si="7"/>
        <v>-</v>
      </c>
      <c r="R42" s="40" t="str">
        <f t="shared" si="8"/>
        <v>-</v>
      </c>
      <c r="S42" s="40" t="str">
        <f>นักเรียนประเมิน!BM42</f>
        <v>-</v>
      </c>
      <c r="T42" s="40" t="str">
        <f t="shared" si="9"/>
        <v>-</v>
      </c>
      <c r="U42" s="40" t="str">
        <f t="shared" si="10"/>
        <v>-</v>
      </c>
      <c r="V42" s="39">
        <f t="shared" si="11"/>
        <v>0</v>
      </c>
      <c r="W42" s="40" t="str">
        <f t="shared" si="12"/>
        <v>-</v>
      </c>
      <c r="X42" s="40" t="str">
        <f t="shared" si="1"/>
        <v>-</v>
      </c>
    </row>
    <row r="43" spans="1:24" s="80" customFormat="1" ht="18" customHeight="1" x14ac:dyDescent="0.45">
      <c r="A43" s="56" t="str">
        <f>นักเรียนประเมิน!A43</f>
        <v>37</v>
      </c>
      <c r="B43" s="45">
        <f>นักเรียนประเมิน!B43</f>
        <v>0</v>
      </c>
      <c r="C43" s="46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45" t="e">
        <f>นักเรียนประเมิน!#REF!</f>
        <v>#REF!</v>
      </c>
      <c r="G43" s="40" t="str">
        <f>นักเรียนประเมิน!BE43</f>
        <v>-</v>
      </c>
      <c r="H43" s="40" t="str">
        <f t="shared" si="13"/>
        <v>-</v>
      </c>
      <c r="I43" s="40" t="str">
        <f t="shared" si="2"/>
        <v>-</v>
      </c>
      <c r="J43" s="39" t="str">
        <f>นักเรียนประเมิน!BG43</f>
        <v>-</v>
      </c>
      <c r="K43" s="40" t="str">
        <f t="shared" si="3"/>
        <v>-</v>
      </c>
      <c r="L43" s="40" t="str">
        <f t="shared" si="4"/>
        <v>-</v>
      </c>
      <c r="M43" s="40" t="str">
        <f>นักเรียนประเมิน!BI43</f>
        <v>-</v>
      </c>
      <c r="N43" s="40" t="str">
        <f t="shared" si="5"/>
        <v>-</v>
      </c>
      <c r="O43" s="40" t="str">
        <f t="shared" si="6"/>
        <v>-</v>
      </c>
      <c r="P43" s="40" t="str">
        <f>นักเรียนประเมิน!BK43</f>
        <v>-</v>
      </c>
      <c r="Q43" s="40" t="str">
        <f t="shared" si="7"/>
        <v>-</v>
      </c>
      <c r="R43" s="40" t="str">
        <f t="shared" si="8"/>
        <v>-</v>
      </c>
      <c r="S43" s="40" t="str">
        <f>นักเรียนประเมิน!BM43</f>
        <v>-</v>
      </c>
      <c r="T43" s="40" t="str">
        <f t="shared" si="9"/>
        <v>-</v>
      </c>
      <c r="U43" s="40" t="str">
        <f t="shared" si="10"/>
        <v>-</v>
      </c>
      <c r="V43" s="39">
        <f t="shared" si="11"/>
        <v>0</v>
      </c>
      <c r="W43" s="40" t="str">
        <f t="shared" si="12"/>
        <v>-</v>
      </c>
      <c r="X43" s="40" t="str">
        <f t="shared" si="1"/>
        <v>-</v>
      </c>
    </row>
    <row r="44" spans="1:24" s="80" customFormat="1" ht="18" customHeight="1" x14ac:dyDescent="0.45">
      <c r="A44" s="56" t="str">
        <f>นักเรียนประเมิน!A44</f>
        <v>38</v>
      </c>
      <c r="B44" s="45">
        <f>นักเรียนประเมิน!B44</f>
        <v>0</v>
      </c>
      <c r="C44" s="46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45" t="e">
        <f>นักเรียนประเมิน!#REF!</f>
        <v>#REF!</v>
      </c>
      <c r="G44" s="40" t="str">
        <f>นักเรียนประเมิน!BE44</f>
        <v>-</v>
      </c>
      <c r="H44" s="40" t="str">
        <f t="shared" si="13"/>
        <v>-</v>
      </c>
      <c r="I44" s="40" t="str">
        <f t="shared" si="2"/>
        <v>-</v>
      </c>
      <c r="J44" s="39" t="str">
        <f>นักเรียนประเมิน!BG44</f>
        <v>-</v>
      </c>
      <c r="K44" s="40" t="str">
        <f t="shared" si="3"/>
        <v>-</v>
      </c>
      <c r="L44" s="40" t="str">
        <f t="shared" si="4"/>
        <v>-</v>
      </c>
      <c r="M44" s="40" t="str">
        <f>นักเรียนประเมิน!BI44</f>
        <v>-</v>
      </c>
      <c r="N44" s="40" t="str">
        <f t="shared" si="5"/>
        <v>-</v>
      </c>
      <c r="O44" s="40" t="str">
        <f t="shared" si="6"/>
        <v>-</v>
      </c>
      <c r="P44" s="40" t="str">
        <f>นักเรียนประเมิน!BK44</f>
        <v>-</v>
      </c>
      <c r="Q44" s="40" t="str">
        <f t="shared" si="7"/>
        <v>-</v>
      </c>
      <c r="R44" s="40" t="str">
        <f t="shared" si="8"/>
        <v>-</v>
      </c>
      <c r="S44" s="40" t="str">
        <f>นักเรียนประเมิน!BM44</f>
        <v>-</v>
      </c>
      <c r="T44" s="40" t="str">
        <f t="shared" si="9"/>
        <v>-</v>
      </c>
      <c r="U44" s="40" t="str">
        <f t="shared" si="10"/>
        <v>-</v>
      </c>
      <c r="V44" s="39">
        <f t="shared" si="11"/>
        <v>0</v>
      </c>
      <c r="W44" s="40" t="str">
        <f t="shared" si="12"/>
        <v>-</v>
      </c>
      <c r="X44" s="40" t="str">
        <f t="shared" si="1"/>
        <v>-</v>
      </c>
    </row>
    <row r="45" spans="1:24" s="80" customFormat="1" ht="18" customHeight="1" x14ac:dyDescent="0.45">
      <c r="A45" s="56" t="str">
        <f>นักเรียนประเมิน!A45</f>
        <v>39</v>
      </c>
      <c r="B45" s="45">
        <f>นักเรียนประเมิน!B45</f>
        <v>0</v>
      </c>
      <c r="C45" s="46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45" t="e">
        <f>นักเรียนประเมิน!#REF!</f>
        <v>#REF!</v>
      </c>
      <c r="G45" s="40" t="str">
        <f>นักเรียนประเมิน!BE45</f>
        <v>-</v>
      </c>
      <c r="H45" s="40" t="str">
        <f t="shared" si="13"/>
        <v>-</v>
      </c>
      <c r="I45" s="40" t="str">
        <f t="shared" si="2"/>
        <v>-</v>
      </c>
      <c r="J45" s="39" t="str">
        <f>นักเรียนประเมิน!BG45</f>
        <v>-</v>
      </c>
      <c r="K45" s="40" t="str">
        <f t="shared" si="3"/>
        <v>-</v>
      </c>
      <c r="L45" s="40" t="str">
        <f t="shared" si="4"/>
        <v>-</v>
      </c>
      <c r="M45" s="40" t="str">
        <f>นักเรียนประเมิน!BI45</f>
        <v>-</v>
      </c>
      <c r="N45" s="40" t="str">
        <f t="shared" si="5"/>
        <v>-</v>
      </c>
      <c r="O45" s="40" t="str">
        <f t="shared" si="6"/>
        <v>-</v>
      </c>
      <c r="P45" s="40" t="str">
        <f>นักเรียนประเมิน!BK45</f>
        <v>-</v>
      </c>
      <c r="Q45" s="40" t="str">
        <f t="shared" si="7"/>
        <v>-</v>
      </c>
      <c r="R45" s="40" t="str">
        <f t="shared" si="8"/>
        <v>-</v>
      </c>
      <c r="S45" s="40" t="str">
        <f>นักเรียนประเมิน!BM45</f>
        <v>-</v>
      </c>
      <c r="T45" s="40" t="str">
        <f t="shared" si="9"/>
        <v>-</v>
      </c>
      <c r="U45" s="40" t="str">
        <f t="shared" si="10"/>
        <v>-</v>
      </c>
      <c r="V45" s="39">
        <f t="shared" si="11"/>
        <v>0</v>
      </c>
      <c r="W45" s="40" t="str">
        <f t="shared" si="12"/>
        <v>-</v>
      </c>
      <c r="X45" s="40" t="str">
        <f t="shared" si="1"/>
        <v>-</v>
      </c>
    </row>
    <row r="46" spans="1:24" s="80" customFormat="1" ht="18" customHeight="1" x14ac:dyDescent="0.45">
      <c r="A46" s="56" t="str">
        <f>นักเรียนประเมิน!A46</f>
        <v>40</v>
      </c>
      <c r="B46" s="45">
        <f>นักเรียนประเมิน!B46</f>
        <v>0</v>
      </c>
      <c r="C46" s="46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45" t="e">
        <f>นักเรียนประเมิน!#REF!</f>
        <v>#REF!</v>
      </c>
      <c r="G46" s="40" t="str">
        <f>นักเรียนประเมิน!BE46</f>
        <v>-</v>
      </c>
      <c r="H46" s="40" t="str">
        <f t="shared" si="13"/>
        <v>-</v>
      </c>
      <c r="I46" s="40" t="str">
        <f t="shared" si="2"/>
        <v>-</v>
      </c>
      <c r="J46" s="39" t="str">
        <f>นักเรียนประเมิน!BG46</f>
        <v>-</v>
      </c>
      <c r="K46" s="40" t="str">
        <f t="shared" si="3"/>
        <v>-</v>
      </c>
      <c r="L46" s="40" t="str">
        <f t="shared" si="4"/>
        <v>-</v>
      </c>
      <c r="M46" s="40" t="str">
        <f>นักเรียนประเมิน!BI46</f>
        <v>-</v>
      </c>
      <c r="N46" s="40" t="str">
        <f t="shared" si="5"/>
        <v>-</v>
      </c>
      <c r="O46" s="40" t="str">
        <f t="shared" si="6"/>
        <v>-</v>
      </c>
      <c r="P46" s="40" t="str">
        <f>นักเรียนประเมิน!BK46</f>
        <v>-</v>
      </c>
      <c r="Q46" s="40" t="str">
        <f t="shared" si="7"/>
        <v>-</v>
      </c>
      <c r="R46" s="40" t="str">
        <f t="shared" si="8"/>
        <v>-</v>
      </c>
      <c r="S46" s="40" t="str">
        <f>นักเรียนประเมิน!BM46</f>
        <v>-</v>
      </c>
      <c r="T46" s="40" t="str">
        <f t="shared" si="9"/>
        <v>-</v>
      </c>
      <c r="U46" s="40" t="str">
        <f t="shared" si="10"/>
        <v>-</v>
      </c>
      <c r="V46" s="39">
        <f t="shared" si="11"/>
        <v>0</v>
      </c>
      <c r="W46" s="40" t="str">
        <f t="shared" si="12"/>
        <v>-</v>
      </c>
      <c r="X46" s="40" t="str">
        <f t="shared" si="1"/>
        <v>-</v>
      </c>
    </row>
    <row r="47" spans="1:24" s="80" customFormat="1" ht="18" customHeight="1" x14ac:dyDescent="0.45">
      <c r="A47" s="56" t="str">
        <f>นักเรียนประเมิน!A47</f>
        <v>41</v>
      </c>
      <c r="B47" s="45">
        <f>นักเรียนประเมิน!B47</f>
        <v>0</v>
      </c>
      <c r="C47" s="46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45" t="e">
        <f>นักเรียนประเมิน!#REF!</f>
        <v>#REF!</v>
      </c>
      <c r="G47" s="40" t="str">
        <f>นักเรียนประเมิน!BE47</f>
        <v>-</v>
      </c>
      <c r="H47" s="40" t="str">
        <f t="shared" si="13"/>
        <v>-</v>
      </c>
      <c r="I47" s="40" t="str">
        <f t="shared" si="2"/>
        <v>-</v>
      </c>
      <c r="J47" s="39" t="str">
        <f>นักเรียนประเมิน!BG47</f>
        <v>-</v>
      </c>
      <c r="K47" s="40" t="str">
        <f t="shared" si="3"/>
        <v>-</v>
      </c>
      <c r="L47" s="40" t="str">
        <f t="shared" si="4"/>
        <v>-</v>
      </c>
      <c r="M47" s="40" t="str">
        <f>นักเรียนประเมิน!BI47</f>
        <v>-</v>
      </c>
      <c r="N47" s="40" t="str">
        <f t="shared" si="5"/>
        <v>-</v>
      </c>
      <c r="O47" s="40" t="str">
        <f t="shared" si="6"/>
        <v>-</v>
      </c>
      <c r="P47" s="40" t="str">
        <f>นักเรียนประเมิน!BK47</f>
        <v>-</v>
      </c>
      <c r="Q47" s="40" t="str">
        <f t="shared" si="7"/>
        <v>-</v>
      </c>
      <c r="R47" s="40" t="str">
        <f t="shared" si="8"/>
        <v>-</v>
      </c>
      <c r="S47" s="40" t="str">
        <f>นักเรียนประเมิน!BM47</f>
        <v>-</v>
      </c>
      <c r="T47" s="40" t="str">
        <f t="shared" si="9"/>
        <v>-</v>
      </c>
      <c r="U47" s="40" t="str">
        <f t="shared" si="10"/>
        <v>-</v>
      </c>
      <c r="V47" s="39">
        <f t="shared" si="11"/>
        <v>0</v>
      </c>
      <c r="W47" s="40" t="str">
        <f t="shared" si="12"/>
        <v>-</v>
      </c>
      <c r="X47" s="40" t="str">
        <f t="shared" si="1"/>
        <v>-</v>
      </c>
    </row>
    <row r="48" spans="1:24" s="80" customFormat="1" ht="18" customHeight="1" x14ac:dyDescent="0.45">
      <c r="A48" s="56" t="str">
        <f>นักเรียนประเมิน!A48</f>
        <v>42</v>
      </c>
      <c r="B48" s="45">
        <f>นักเรียนประเมิน!B48</f>
        <v>0</v>
      </c>
      <c r="C48" s="46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45" t="e">
        <f>นักเรียนประเมิน!#REF!</f>
        <v>#REF!</v>
      </c>
      <c r="G48" s="40" t="str">
        <f>นักเรียนประเมิน!BE48</f>
        <v>-</v>
      </c>
      <c r="H48" s="40" t="str">
        <f t="shared" si="13"/>
        <v>-</v>
      </c>
      <c r="I48" s="40" t="str">
        <f t="shared" si="2"/>
        <v>-</v>
      </c>
      <c r="J48" s="39" t="str">
        <f>นักเรียนประเมิน!BG48</f>
        <v>-</v>
      </c>
      <c r="K48" s="40" t="str">
        <f t="shared" si="3"/>
        <v>-</v>
      </c>
      <c r="L48" s="40" t="str">
        <f t="shared" si="4"/>
        <v>-</v>
      </c>
      <c r="M48" s="40" t="str">
        <f>นักเรียนประเมิน!BI48</f>
        <v>-</v>
      </c>
      <c r="N48" s="40" t="str">
        <f t="shared" si="5"/>
        <v>-</v>
      </c>
      <c r="O48" s="40" t="str">
        <f t="shared" si="6"/>
        <v>-</v>
      </c>
      <c r="P48" s="40" t="str">
        <f>นักเรียนประเมิน!BK48</f>
        <v>-</v>
      </c>
      <c r="Q48" s="40" t="str">
        <f t="shared" si="7"/>
        <v>-</v>
      </c>
      <c r="R48" s="40" t="str">
        <f t="shared" si="8"/>
        <v>-</v>
      </c>
      <c r="S48" s="40" t="str">
        <f>นักเรียนประเมิน!BM48</f>
        <v>-</v>
      </c>
      <c r="T48" s="40" t="str">
        <f t="shared" si="9"/>
        <v>-</v>
      </c>
      <c r="U48" s="40" t="str">
        <f t="shared" si="10"/>
        <v>-</v>
      </c>
      <c r="V48" s="39">
        <f t="shared" si="11"/>
        <v>0</v>
      </c>
      <c r="W48" s="40" t="str">
        <f t="shared" si="12"/>
        <v>-</v>
      </c>
      <c r="X48" s="40" t="str">
        <f t="shared" si="1"/>
        <v>-</v>
      </c>
    </row>
    <row r="49" spans="1:24" s="80" customFormat="1" ht="18" customHeight="1" x14ac:dyDescent="0.45">
      <c r="A49" s="56" t="str">
        <f>นักเรียนประเมิน!A49</f>
        <v>43</v>
      </c>
      <c r="B49" s="45">
        <f>นักเรียนประเมิน!B49</f>
        <v>0</v>
      </c>
      <c r="C49" s="46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45" t="e">
        <f>นักเรียนประเมิน!#REF!</f>
        <v>#REF!</v>
      </c>
      <c r="G49" s="40" t="str">
        <f>นักเรียนประเมิน!BE49</f>
        <v>-</v>
      </c>
      <c r="H49" s="40" t="str">
        <f t="shared" si="13"/>
        <v>-</v>
      </c>
      <c r="I49" s="40" t="str">
        <f t="shared" si="2"/>
        <v>-</v>
      </c>
      <c r="J49" s="39" t="str">
        <f>นักเรียนประเมิน!BG49</f>
        <v>-</v>
      </c>
      <c r="K49" s="40" t="str">
        <f t="shared" si="3"/>
        <v>-</v>
      </c>
      <c r="L49" s="40" t="str">
        <f t="shared" si="4"/>
        <v>-</v>
      </c>
      <c r="M49" s="40" t="str">
        <f>นักเรียนประเมิน!BI49</f>
        <v>-</v>
      </c>
      <c r="N49" s="40" t="str">
        <f t="shared" si="5"/>
        <v>-</v>
      </c>
      <c r="O49" s="40" t="str">
        <f t="shared" si="6"/>
        <v>-</v>
      </c>
      <c r="P49" s="40" t="str">
        <f>นักเรียนประเมิน!BK49</f>
        <v>-</v>
      </c>
      <c r="Q49" s="40" t="str">
        <f t="shared" si="7"/>
        <v>-</v>
      </c>
      <c r="R49" s="40" t="str">
        <f t="shared" si="8"/>
        <v>-</v>
      </c>
      <c r="S49" s="40" t="str">
        <f>นักเรียนประเมิน!BM49</f>
        <v>-</v>
      </c>
      <c r="T49" s="40" t="str">
        <f t="shared" si="9"/>
        <v>-</v>
      </c>
      <c r="U49" s="40" t="str">
        <f t="shared" si="10"/>
        <v>-</v>
      </c>
      <c r="V49" s="39">
        <f t="shared" si="11"/>
        <v>0</v>
      </c>
      <c r="W49" s="40" t="str">
        <f t="shared" si="12"/>
        <v>-</v>
      </c>
      <c r="X49" s="40" t="str">
        <f t="shared" si="1"/>
        <v>-</v>
      </c>
    </row>
    <row r="50" spans="1:24" s="80" customFormat="1" ht="18" customHeight="1" x14ac:dyDescent="0.45">
      <c r="A50" s="56" t="str">
        <f>นักเรียนประเมิน!A50</f>
        <v>44</v>
      </c>
      <c r="B50" s="45">
        <f>นักเรียนประเมิน!B50</f>
        <v>0</v>
      </c>
      <c r="C50" s="46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45" t="e">
        <f>นักเรียนประเมิน!#REF!</f>
        <v>#REF!</v>
      </c>
      <c r="G50" s="40" t="str">
        <f>นักเรียนประเมิน!BE50</f>
        <v>-</v>
      </c>
      <c r="H50" s="40" t="str">
        <f t="shared" si="13"/>
        <v>-</v>
      </c>
      <c r="I50" s="40" t="str">
        <f t="shared" si="2"/>
        <v>-</v>
      </c>
      <c r="J50" s="39" t="str">
        <f>นักเรียนประเมิน!BG50</f>
        <v>-</v>
      </c>
      <c r="K50" s="40" t="str">
        <f t="shared" si="3"/>
        <v>-</v>
      </c>
      <c r="L50" s="40" t="str">
        <f t="shared" si="4"/>
        <v>-</v>
      </c>
      <c r="M50" s="40" t="str">
        <f>นักเรียนประเมิน!BI50</f>
        <v>-</v>
      </c>
      <c r="N50" s="40" t="str">
        <f t="shared" si="5"/>
        <v>-</v>
      </c>
      <c r="O50" s="40" t="str">
        <f t="shared" si="6"/>
        <v>-</v>
      </c>
      <c r="P50" s="40" t="str">
        <f>นักเรียนประเมิน!BK50</f>
        <v>-</v>
      </c>
      <c r="Q50" s="40" t="str">
        <f t="shared" si="7"/>
        <v>-</v>
      </c>
      <c r="R50" s="40" t="str">
        <f t="shared" si="8"/>
        <v>-</v>
      </c>
      <c r="S50" s="40" t="str">
        <f>นักเรียนประเมิน!BM50</f>
        <v>-</v>
      </c>
      <c r="T50" s="40" t="str">
        <f t="shared" si="9"/>
        <v>-</v>
      </c>
      <c r="U50" s="40" t="str">
        <f t="shared" si="10"/>
        <v>-</v>
      </c>
      <c r="V50" s="39">
        <f t="shared" si="11"/>
        <v>0</v>
      </c>
      <c r="W50" s="40" t="str">
        <f t="shared" si="12"/>
        <v>-</v>
      </c>
      <c r="X50" s="40" t="str">
        <f t="shared" si="1"/>
        <v>-</v>
      </c>
    </row>
    <row r="51" spans="1:24" s="80" customFormat="1" ht="18" customHeight="1" x14ac:dyDescent="0.45">
      <c r="A51" s="56" t="str">
        <f>นักเรียนประเมิน!A51</f>
        <v>45</v>
      </c>
      <c r="B51" s="45">
        <f>นักเรียนประเมิน!B51</f>
        <v>0</v>
      </c>
      <c r="C51" s="46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45" t="e">
        <f>นักเรียนประเมิน!#REF!</f>
        <v>#REF!</v>
      </c>
      <c r="G51" s="40" t="str">
        <f>นักเรียนประเมิน!BE51</f>
        <v>-</v>
      </c>
      <c r="H51" s="40" t="str">
        <f t="shared" si="13"/>
        <v>-</v>
      </c>
      <c r="I51" s="40" t="str">
        <f t="shared" si="2"/>
        <v>-</v>
      </c>
      <c r="J51" s="39" t="str">
        <f>นักเรียนประเมิน!BG51</f>
        <v>-</v>
      </c>
      <c r="K51" s="40" t="str">
        <f t="shared" si="3"/>
        <v>-</v>
      </c>
      <c r="L51" s="40" t="str">
        <f t="shared" si="4"/>
        <v>-</v>
      </c>
      <c r="M51" s="40" t="str">
        <f>นักเรียนประเมิน!BI51</f>
        <v>-</v>
      </c>
      <c r="N51" s="40" t="str">
        <f t="shared" si="5"/>
        <v>-</v>
      </c>
      <c r="O51" s="40" t="str">
        <f t="shared" si="6"/>
        <v>-</v>
      </c>
      <c r="P51" s="40" t="str">
        <f>นักเรียนประเมิน!BK51</f>
        <v>-</v>
      </c>
      <c r="Q51" s="40" t="str">
        <f t="shared" si="7"/>
        <v>-</v>
      </c>
      <c r="R51" s="40" t="str">
        <f t="shared" si="8"/>
        <v>-</v>
      </c>
      <c r="S51" s="40" t="str">
        <f>นักเรียนประเมิน!BM51</f>
        <v>-</v>
      </c>
      <c r="T51" s="40" t="str">
        <f t="shared" si="9"/>
        <v>-</v>
      </c>
      <c r="U51" s="40" t="str">
        <f t="shared" si="10"/>
        <v>-</v>
      </c>
      <c r="V51" s="39">
        <f t="shared" si="11"/>
        <v>0</v>
      </c>
      <c r="W51" s="40" t="str">
        <f t="shared" si="12"/>
        <v>-</v>
      </c>
      <c r="X51" s="40" t="str">
        <f t="shared" si="1"/>
        <v>-</v>
      </c>
    </row>
    <row r="52" spans="1:24" s="80" customFormat="1" ht="18" customHeight="1" x14ac:dyDescent="0.45">
      <c r="A52" s="56" t="str">
        <f>นักเรียนประเมิน!A52</f>
        <v>46</v>
      </c>
      <c r="B52" s="45">
        <f>นักเรียนประเมิน!B52</f>
        <v>0</v>
      </c>
      <c r="C52" s="46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45" t="e">
        <f>นักเรียนประเมิน!#REF!</f>
        <v>#REF!</v>
      </c>
      <c r="G52" s="40" t="str">
        <f>นักเรียนประเมิน!BE52</f>
        <v>-</v>
      </c>
      <c r="H52" s="40" t="str">
        <f t="shared" si="13"/>
        <v>-</v>
      </c>
      <c r="I52" s="40" t="str">
        <f t="shared" si="2"/>
        <v>-</v>
      </c>
      <c r="J52" s="39" t="str">
        <f>นักเรียนประเมิน!BG52</f>
        <v>-</v>
      </c>
      <c r="K52" s="40" t="str">
        <f t="shared" si="3"/>
        <v>-</v>
      </c>
      <c r="L52" s="40" t="str">
        <f t="shared" si="4"/>
        <v>-</v>
      </c>
      <c r="M52" s="40" t="str">
        <f>นักเรียนประเมิน!BI52</f>
        <v>-</v>
      </c>
      <c r="N52" s="40" t="str">
        <f t="shared" si="5"/>
        <v>-</v>
      </c>
      <c r="O52" s="40" t="str">
        <f t="shared" si="6"/>
        <v>-</v>
      </c>
      <c r="P52" s="40" t="str">
        <f>นักเรียนประเมิน!BK52</f>
        <v>-</v>
      </c>
      <c r="Q52" s="40" t="str">
        <f t="shared" si="7"/>
        <v>-</v>
      </c>
      <c r="R52" s="40" t="str">
        <f t="shared" si="8"/>
        <v>-</v>
      </c>
      <c r="S52" s="40" t="str">
        <f>นักเรียนประเมิน!BM52</f>
        <v>-</v>
      </c>
      <c r="T52" s="40" t="str">
        <f t="shared" si="9"/>
        <v>-</v>
      </c>
      <c r="U52" s="40" t="str">
        <f t="shared" si="10"/>
        <v>-</v>
      </c>
      <c r="V52" s="39">
        <f t="shared" si="11"/>
        <v>0</v>
      </c>
      <c r="W52" s="40" t="str">
        <f t="shared" si="12"/>
        <v>-</v>
      </c>
      <c r="X52" s="40" t="str">
        <f t="shared" si="1"/>
        <v>-</v>
      </c>
    </row>
    <row r="53" spans="1:24" s="80" customFormat="1" ht="18" customHeight="1" x14ac:dyDescent="0.45">
      <c r="A53" s="56" t="str">
        <f>นักเรียนประเมิน!A53</f>
        <v>47</v>
      </c>
      <c r="B53" s="45">
        <f>นักเรียนประเมิน!B53</f>
        <v>0</v>
      </c>
      <c r="C53" s="46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45" t="e">
        <f>นักเรียนประเมิน!#REF!</f>
        <v>#REF!</v>
      </c>
      <c r="G53" s="40" t="str">
        <f>นักเรียนประเมิน!BE53</f>
        <v>-</v>
      </c>
      <c r="H53" s="40" t="str">
        <f t="shared" si="13"/>
        <v>-</v>
      </c>
      <c r="I53" s="40" t="str">
        <f t="shared" si="2"/>
        <v>-</v>
      </c>
      <c r="J53" s="39" t="str">
        <f>นักเรียนประเมิน!BG53</f>
        <v>-</v>
      </c>
      <c r="K53" s="40" t="str">
        <f t="shared" si="3"/>
        <v>-</v>
      </c>
      <c r="L53" s="40" t="str">
        <f t="shared" si="4"/>
        <v>-</v>
      </c>
      <c r="M53" s="40" t="str">
        <f>นักเรียนประเมิน!BI53</f>
        <v>-</v>
      </c>
      <c r="N53" s="40" t="str">
        <f t="shared" si="5"/>
        <v>-</v>
      </c>
      <c r="O53" s="40" t="str">
        <f t="shared" si="6"/>
        <v>-</v>
      </c>
      <c r="P53" s="40" t="str">
        <f>นักเรียนประเมิน!BK53</f>
        <v>-</v>
      </c>
      <c r="Q53" s="40" t="str">
        <f t="shared" si="7"/>
        <v>-</v>
      </c>
      <c r="R53" s="40" t="str">
        <f t="shared" si="8"/>
        <v>-</v>
      </c>
      <c r="S53" s="40" t="str">
        <f>นักเรียนประเมิน!BM53</f>
        <v>-</v>
      </c>
      <c r="T53" s="40" t="str">
        <f t="shared" si="9"/>
        <v>-</v>
      </c>
      <c r="U53" s="40" t="str">
        <f t="shared" si="10"/>
        <v>-</v>
      </c>
      <c r="V53" s="39">
        <f t="shared" si="11"/>
        <v>0</v>
      </c>
      <c r="W53" s="40" t="str">
        <f t="shared" si="12"/>
        <v>-</v>
      </c>
      <c r="X53" s="40" t="str">
        <f t="shared" si="1"/>
        <v>-</v>
      </c>
    </row>
    <row r="54" spans="1:24" s="80" customFormat="1" ht="18" customHeight="1" x14ac:dyDescent="0.45">
      <c r="A54" s="56" t="str">
        <f>นักเรียนประเมิน!A54</f>
        <v>48</v>
      </c>
      <c r="B54" s="45">
        <f>นักเรียนประเมิน!B54</f>
        <v>0</v>
      </c>
      <c r="C54" s="46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45" t="e">
        <f>นักเรียนประเมิน!#REF!</f>
        <v>#REF!</v>
      </c>
      <c r="G54" s="40" t="str">
        <f>นักเรียนประเมิน!BE54</f>
        <v>-</v>
      </c>
      <c r="H54" s="40" t="str">
        <f t="shared" si="13"/>
        <v>-</v>
      </c>
      <c r="I54" s="40" t="str">
        <f t="shared" si="2"/>
        <v>-</v>
      </c>
      <c r="J54" s="39" t="str">
        <f>นักเรียนประเมิน!BG54</f>
        <v>-</v>
      </c>
      <c r="K54" s="40" t="str">
        <f t="shared" si="3"/>
        <v>-</v>
      </c>
      <c r="L54" s="40" t="str">
        <f t="shared" si="4"/>
        <v>-</v>
      </c>
      <c r="M54" s="40" t="str">
        <f>นักเรียนประเมิน!BI54</f>
        <v>-</v>
      </c>
      <c r="N54" s="40" t="str">
        <f t="shared" si="5"/>
        <v>-</v>
      </c>
      <c r="O54" s="40" t="str">
        <f t="shared" si="6"/>
        <v>-</v>
      </c>
      <c r="P54" s="40" t="str">
        <f>นักเรียนประเมิน!BK54</f>
        <v>-</v>
      </c>
      <c r="Q54" s="40" t="str">
        <f t="shared" si="7"/>
        <v>-</v>
      </c>
      <c r="R54" s="40" t="str">
        <f t="shared" si="8"/>
        <v>-</v>
      </c>
      <c r="S54" s="40" t="str">
        <f>นักเรียนประเมิน!BM54</f>
        <v>-</v>
      </c>
      <c r="T54" s="40" t="str">
        <f t="shared" si="9"/>
        <v>-</v>
      </c>
      <c r="U54" s="40" t="str">
        <f t="shared" si="10"/>
        <v>-</v>
      </c>
      <c r="V54" s="39">
        <f t="shared" si="11"/>
        <v>0</v>
      </c>
      <c r="W54" s="40" t="str">
        <f t="shared" si="12"/>
        <v>-</v>
      </c>
      <c r="X54" s="40" t="str">
        <f t="shared" si="1"/>
        <v>-</v>
      </c>
    </row>
    <row r="55" spans="1:24" s="80" customFormat="1" ht="18" customHeight="1" x14ac:dyDescent="0.45">
      <c r="A55" s="56" t="str">
        <f>นักเรียนประเมิน!A55</f>
        <v>49</v>
      </c>
      <c r="B55" s="45">
        <f>นักเรียนประเมิน!B55</f>
        <v>0</v>
      </c>
      <c r="C55" s="46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45" t="e">
        <f>นักเรียนประเมิน!#REF!</f>
        <v>#REF!</v>
      </c>
      <c r="G55" s="40" t="str">
        <f>นักเรียนประเมิน!BE55</f>
        <v>-</v>
      </c>
      <c r="H55" s="40" t="str">
        <f t="shared" si="13"/>
        <v>-</v>
      </c>
      <c r="I55" s="40" t="str">
        <f t="shared" si="2"/>
        <v>-</v>
      </c>
      <c r="J55" s="39" t="str">
        <f>นักเรียนประเมิน!BG55</f>
        <v>-</v>
      </c>
      <c r="K55" s="40" t="str">
        <f t="shared" si="3"/>
        <v>-</v>
      </c>
      <c r="L55" s="40" t="str">
        <f t="shared" si="4"/>
        <v>-</v>
      </c>
      <c r="M55" s="40" t="str">
        <f>นักเรียนประเมิน!BI55</f>
        <v>-</v>
      </c>
      <c r="N55" s="40" t="str">
        <f t="shared" si="5"/>
        <v>-</v>
      </c>
      <c r="O55" s="40" t="str">
        <f t="shared" si="6"/>
        <v>-</v>
      </c>
      <c r="P55" s="40" t="str">
        <f>นักเรียนประเมิน!BK55</f>
        <v>-</v>
      </c>
      <c r="Q55" s="40" t="str">
        <f t="shared" si="7"/>
        <v>-</v>
      </c>
      <c r="R55" s="40" t="str">
        <f t="shared" si="8"/>
        <v>-</v>
      </c>
      <c r="S55" s="40" t="str">
        <f>นักเรียนประเมิน!BM55</f>
        <v>-</v>
      </c>
      <c r="T55" s="40" t="str">
        <f t="shared" si="9"/>
        <v>-</v>
      </c>
      <c r="U55" s="40" t="str">
        <f t="shared" si="10"/>
        <v>-</v>
      </c>
      <c r="V55" s="39">
        <f t="shared" si="11"/>
        <v>0</v>
      </c>
      <c r="W55" s="40" t="str">
        <f t="shared" si="12"/>
        <v>-</v>
      </c>
      <c r="X55" s="40" t="str">
        <f t="shared" si="1"/>
        <v>-</v>
      </c>
    </row>
    <row r="56" spans="1:24" s="80" customFormat="1" ht="18" customHeight="1" x14ac:dyDescent="0.45">
      <c r="A56" s="56" t="str">
        <f>นักเรียนประเมิน!A56</f>
        <v>50</v>
      </c>
      <c r="B56" s="45">
        <f>นักเรียนประเมิน!B56</f>
        <v>0</v>
      </c>
      <c r="C56" s="46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45" t="e">
        <f>นักเรียนประเมิน!#REF!</f>
        <v>#REF!</v>
      </c>
      <c r="G56" s="40" t="str">
        <f>นักเรียนประเมิน!BE56</f>
        <v>-</v>
      </c>
      <c r="H56" s="40" t="str">
        <f t="shared" si="13"/>
        <v>-</v>
      </c>
      <c r="I56" s="40" t="str">
        <f t="shared" si="2"/>
        <v>-</v>
      </c>
      <c r="J56" s="39" t="str">
        <f>นักเรียนประเมิน!BG56</f>
        <v>-</v>
      </c>
      <c r="K56" s="40" t="str">
        <f t="shared" si="3"/>
        <v>-</v>
      </c>
      <c r="L56" s="40" t="str">
        <f t="shared" si="4"/>
        <v>-</v>
      </c>
      <c r="M56" s="40" t="str">
        <f>นักเรียนประเมิน!BI56</f>
        <v>-</v>
      </c>
      <c r="N56" s="40" t="str">
        <f t="shared" si="5"/>
        <v>-</v>
      </c>
      <c r="O56" s="40" t="str">
        <f t="shared" si="6"/>
        <v>-</v>
      </c>
      <c r="P56" s="40" t="str">
        <f>นักเรียนประเมิน!BK56</f>
        <v>-</v>
      </c>
      <c r="Q56" s="40" t="str">
        <f t="shared" si="7"/>
        <v>-</v>
      </c>
      <c r="R56" s="40" t="str">
        <f t="shared" si="8"/>
        <v>-</v>
      </c>
      <c r="S56" s="40" t="str">
        <f>นักเรียนประเมิน!BM56</f>
        <v>-</v>
      </c>
      <c r="T56" s="40" t="str">
        <f t="shared" si="9"/>
        <v>-</v>
      </c>
      <c r="U56" s="40" t="str">
        <f t="shared" si="10"/>
        <v>-</v>
      </c>
      <c r="V56" s="39">
        <f t="shared" si="11"/>
        <v>0</v>
      </c>
      <c r="W56" s="40" t="str">
        <f t="shared" si="12"/>
        <v>-</v>
      </c>
      <c r="X56" s="40" t="str">
        <f t="shared" si="1"/>
        <v>-</v>
      </c>
    </row>
    <row r="57" spans="1:24" s="80" customFormat="1" ht="18" customHeight="1" x14ac:dyDescent="0.45">
      <c r="A57" s="56" t="str">
        <f>นักเรียนประเมิน!A57</f>
        <v>51</v>
      </c>
      <c r="B57" s="45">
        <f>นักเรียนประเมิน!B57</f>
        <v>0</v>
      </c>
      <c r="C57" s="46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45" t="e">
        <f>นักเรียนประเมิน!#REF!</f>
        <v>#REF!</v>
      </c>
      <c r="G57" s="40" t="str">
        <f>นักเรียนประเมิน!BE57</f>
        <v>-</v>
      </c>
      <c r="H57" s="40" t="str">
        <f t="shared" si="13"/>
        <v>-</v>
      </c>
      <c r="I57" s="40" t="str">
        <f t="shared" si="2"/>
        <v>-</v>
      </c>
      <c r="J57" s="39" t="str">
        <f>นักเรียนประเมิน!BG57</f>
        <v>-</v>
      </c>
      <c r="K57" s="40" t="str">
        <f t="shared" si="3"/>
        <v>-</v>
      </c>
      <c r="L57" s="40" t="str">
        <f t="shared" si="4"/>
        <v>-</v>
      </c>
      <c r="M57" s="40" t="str">
        <f>นักเรียนประเมิน!BI57</f>
        <v>-</v>
      </c>
      <c r="N57" s="40" t="str">
        <f t="shared" si="5"/>
        <v>-</v>
      </c>
      <c r="O57" s="40" t="str">
        <f t="shared" si="6"/>
        <v>-</v>
      </c>
      <c r="P57" s="40" t="str">
        <f>นักเรียนประเมิน!BK57</f>
        <v>-</v>
      </c>
      <c r="Q57" s="40" t="str">
        <f t="shared" si="7"/>
        <v>-</v>
      </c>
      <c r="R57" s="40" t="str">
        <f t="shared" si="8"/>
        <v>-</v>
      </c>
      <c r="S57" s="40" t="str">
        <f>นักเรียนประเมิน!BM57</f>
        <v>-</v>
      </c>
      <c r="T57" s="40" t="str">
        <f t="shared" si="9"/>
        <v>-</v>
      </c>
      <c r="U57" s="40" t="str">
        <f t="shared" si="10"/>
        <v>-</v>
      </c>
      <c r="V57" s="39">
        <f t="shared" ref="V57:V65" si="14">SUM(H57,K57,N57,Q57)</f>
        <v>0</v>
      </c>
      <c r="W57" s="40" t="str">
        <f t="shared" si="12"/>
        <v>-</v>
      </c>
      <c r="X57" s="40" t="str">
        <f t="shared" si="1"/>
        <v>-</v>
      </c>
    </row>
    <row r="58" spans="1:24" s="80" customFormat="1" ht="18" customHeight="1" x14ac:dyDescent="0.45">
      <c r="A58" s="56" t="str">
        <f>นักเรียนประเมิน!A58</f>
        <v>52</v>
      </c>
      <c r="B58" s="45">
        <f>นักเรียนประเมิน!B58</f>
        <v>0</v>
      </c>
      <c r="C58" s="46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45" t="e">
        <f>นักเรียนประเมิน!#REF!</f>
        <v>#REF!</v>
      </c>
      <c r="G58" s="40" t="str">
        <f>นักเรียนประเมิน!BE58</f>
        <v>-</v>
      </c>
      <c r="H58" s="40" t="str">
        <f t="shared" si="13"/>
        <v>-</v>
      </c>
      <c r="I58" s="40" t="str">
        <f t="shared" si="2"/>
        <v>-</v>
      </c>
      <c r="J58" s="39" t="str">
        <f>นักเรียนประเมิน!BG58</f>
        <v>-</v>
      </c>
      <c r="K58" s="40" t="str">
        <f t="shared" si="3"/>
        <v>-</v>
      </c>
      <c r="L58" s="40" t="str">
        <f t="shared" si="4"/>
        <v>-</v>
      </c>
      <c r="M58" s="40" t="str">
        <f>นักเรียนประเมิน!BI58</f>
        <v>-</v>
      </c>
      <c r="N58" s="40" t="str">
        <f t="shared" si="5"/>
        <v>-</v>
      </c>
      <c r="O58" s="40" t="str">
        <f t="shared" si="6"/>
        <v>-</v>
      </c>
      <c r="P58" s="40" t="str">
        <f>นักเรียนประเมิน!BK58</f>
        <v>-</v>
      </c>
      <c r="Q58" s="40" t="str">
        <f t="shared" si="7"/>
        <v>-</v>
      </c>
      <c r="R58" s="40" t="str">
        <f t="shared" si="8"/>
        <v>-</v>
      </c>
      <c r="S58" s="40" t="str">
        <f>นักเรียนประเมิน!BM58</f>
        <v>-</v>
      </c>
      <c r="T58" s="40" t="str">
        <f t="shared" si="9"/>
        <v>-</v>
      </c>
      <c r="U58" s="40" t="str">
        <f t="shared" si="10"/>
        <v>-</v>
      </c>
      <c r="V58" s="39">
        <f t="shared" si="14"/>
        <v>0</v>
      </c>
      <c r="W58" s="40" t="str">
        <f t="shared" si="12"/>
        <v>-</v>
      </c>
      <c r="X58" s="40" t="str">
        <f t="shared" si="1"/>
        <v>-</v>
      </c>
    </row>
    <row r="59" spans="1:24" s="80" customFormat="1" ht="18" customHeight="1" x14ac:dyDescent="0.45">
      <c r="A59" s="56" t="str">
        <f>นักเรียนประเมิน!A59</f>
        <v>53</v>
      </c>
      <c r="B59" s="45">
        <f>นักเรียนประเมิน!B59</f>
        <v>0</v>
      </c>
      <c r="C59" s="46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45" t="e">
        <f>นักเรียนประเมิน!#REF!</f>
        <v>#REF!</v>
      </c>
      <c r="G59" s="40" t="str">
        <f>นักเรียนประเมิน!BE59</f>
        <v>-</v>
      </c>
      <c r="H59" s="40" t="str">
        <f t="shared" si="13"/>
        <v>-</v>
      </c>
      <c r="I59" s="40" t="str">
        <f t="shared" si="2"/>
        <v>-</v>
      </c>
      <c r="J59" s="39" t="str">
        <f>นักเรียนประเมิน!BG59</f>
        <v>-</v>
      </c>
      <c r="K59" s="40" t="str">
        <f t="shared" si="3"/>
        <v>-</v>
      </c>
      <c r="L59" s="40" t="str">
        <f t="shared" si="4"/>
        <v>-</v>
      </c>
      <c r="M59" s="40" t="str">
        <f>นักเรียนประเมิน!BI59</f>
        <v>-</v>
      </c>
      <c r="N59" s="40" t="str">
        <f t="shared" si="5"/>
        <v>-</v>
      </c>
      <c r="O59" s="40" t="str">
        <f t="shared" si="6"/>
        <v>-</v>
      </c>
      <c r="P59" s="40" t="str">
        <f>นักเรียนประเมิน!BK59</f>
        <v>-</v>
      </c>
      <c r="Q59" s="40" t="str">
        <f t="shared" si="7"/>
        <v>-</v>
      </c>
      <c r="R59" s="40" t="str">
        <f t="shared" si="8"/>
        <v>-</v>
      </c>
      <c r="S59" s="40" t="str">
        <f>นักเรียนประเมิน!BM59</f>
        <v>-</v>
      </c>
      <c r="T59" s="40" t="str">
        <f t="shared" si="9"/>
        <v>-</v>
      </c>
      <c r="U59" s="40" t="str">
        <f t="shared" si="10"/>
        <v>-</v>
      </c>
      <c r="V59" s="39">
        <f t="shared" si="14"/>
        <v>0</v>
      </c>
      <c r="W59" s="40" t="str">
        <f t="shared" si="12"/>
        <v>-</v>
      </c>
      <c r="X59" s="40" t="str">
        <f t="shared" si="1"/>
        <v>-</v>
      </c>
    </row>
    <row r="60" spans="1:24" s="80" customFormat="1" ht="18" customHeight="1" x14ac:dyDescent="0.45">
      <c r="A60" s="56" t="str">
        <f>นักเรียนประเมิน!A60</f>
        <v>54</v>
      </c>
      <c r="B60" s="45">
        <f>นักเรียนประเมิน!B60</f>
        <v>0</v>
      </c>
      <c r="C60" s="46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45" t="e">
        <f>นักเรียนประเมิน!#REF!</f>
        <v>#REF!</v>
      </c>
      <c r="G60" s="40" t="str">
        <f>นักเรียนประเมิน!BE60</f>
        <v>-</v>
      </c>
      <c r="H60" s="40" t="str">
        <f t="shared" si="13"/>
        <v>-</v>
      </c>
      <c r="I60" s="40" t="str">
        <f t="shared" si="2"/>
        <v>-</v>
      </c>
      <c r="J60" s="39" t="str">
        <f>นักเรียนประเมิน!BG60</f>
        <v>-</v>
      </c>
      <c r="K60" s="40" t="str">
        <f t="shared" si="3"/>
        <v>-</v>
      </c>
      <c r="L60" s="40" t="str">
        <f t="shared" si="4"/>
        <v>-</v>
      </c>
      <c r="M60" s="40" t="str">
        <f>นักเรียนประเมิน!BI60</f>
        <v>-</v>
      </c>
      <c r="N60" s="40" t="str">
        <f t="shared" si="5"/>
        <v>-</v>
      </c>
      <c r="O60" s="40" t="str">
        <f t="shared" si="6"/>
        <v>-</v>
      </c>
      <c r="P60" s="40" t="str">
        <f>นักเรียนประเมิน!BK60</f>
        <v>-</v>
      </c>
      <c r="Q60" s="40" t="str">
        <f t="shared" si="7"/>
        <v>-</v>
      </c>
      <c r="R60" s="40" t="str">
        <f t="shared" si="8"/>
        <v>-</v>
      </c>
      <c r="S60" s="40" t="str">
        <f>นักเรียนประเมิน!BM60</f>
        <v>-</v>
      </c>
      <c r="T60" s="40" t="str">
        <f t="shared" si="9"/>
        <v>-</v>
      </c>
      <c r="U60" s="40" t="str">
        <f t="shared" si="10"/>
        <v>-</v>
      </c>
      <c r="V60" s="39">
        <f t="shared" si="14"/>
        <v>0</v>
      </c>
      <c r="W60" s="40" t="str">
        <f t="shared" si="12"/>
        <v>-</v>
      </c>
      <c r="X60" s="40" t="str">
        <f t="shared" si="1"/>
        <v>-</v>
      </c>
    </row>
    <row r="61" spans="1:24" s="80" customFormat="1" ht="18" customHeight="1" x14ac:dyDescent="0.45">
      <c r="A61" s="56" t="str">
        <f>นักเรียนประเมิน!A61</f>
        <v>55</v>
      </c>
      <c r="B61" s="45">
        <f>นักเรียนประเมิน!B61</f>
        <v>0</v>
      </c>
      <c r="C61" s="46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45" t="e">
        <f>นักเรียนประเมิน!#REF!</f>
        <v>#REF!</v>
      </c>
      <c r="G61" s="40" t="str">
        <f>นักเรียนประเมิน!BE61</f>
        <v>-</v>
      </c>
      <c r="H61" s="40" t="str">
        <f t="shared" si="13"/>
        <v>-</v>
      </c>
      <c r="I61" s="40" t="str">
        <f t="shared" si="2"/>
        <v>-</v>
      </c>
      <c r="J61" s="39" t="str">
        <f>นักเรียนประเมิน!BG61</f>
        <v>-</v>
      </c>
      <c r="K61" s="40" t="str">
        <f t="shared" si="3"/>
        <v>-</v>
      </c>
      <c r="L61" s="40" t="str">
        <f t="shared" si="4"/>
        <v>-</v>
      </c>
      <c r="M61" s="40" t="str">
        <f>นักเรียนประเมิน!BI61</f>
        <v>-</v>
      </c>
      <c r="N61" s="40" t="str">
        <f t="shared" si="5"/>
        <v>-</v>
      </c>
      <c r="O61" s="40" t="str">
        <f t="shared" si="6"/>
        <v>-</v>
      </c>
      <c r="P61" s="40" t="str">
        <f>นักเรียนประเมิน!BK61</f>
        <v>-</v>
      </c>
      <c r="Q61" s="40" t="str">
        <f t="shared" si="7"/>
        <v>-</v>
      </c>
      <c r="R61" s="40" t="str">
        <f t="shared" si="8"/>
        <v>-</v>
      </c>
      <c r="S61" s="40" t="str">
        <f>นักเรียนประเมิน!BM61</f>
        <v>-</v>
      </c>
      <c r="T61" s="40" t="str">
        <f t="shared" si="9"/>
        <v>-</v>
      </c>
      <c r="U61" s="40" t="str">
        <f t="shared" si="10"/>
        <v>-</v>
      </c>
      <c r="V61" s="39">
        <f t="shared" si="14"/>
        <v>0</v>
      </c>
      <c r="W61" s="40" t="str">
        <f t="shared" si="12"/>
        <v>-</v>
      </c>
      <c r="X61" s="40" t="str">
        <f t="shared" si="1"/>
        <v>-</v>
      </c>
    </row>
    <row r="62" spans="1:24" s="80" customFormat="1" ht="18" customHeight="1" x14ac:dyDescent="0.45">
      <c r="A62" s="56" t="str">
        <f>นักเรียนประเมิน!A62</f>
        <v>56</v>
      </c>
      <c r="B62" s="45">
        <f>นักเรียนประเมิน!B62</f>
        <v>0</v>
      </c>
      <c r="C62" s="46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45" t="e">
        <f>นักเรียนประเมิน!#REF!</f>
        <v>#REF!</v>
      </c>
      <c r="G62" s="40" t="str">
        <f>นักเรียนประเมิน!BE62</f>
        <v>-</v>
      </c>
      <c r="H62" s="40" t="str">
        <f t="shared" si="13"/>
        <v>-</v>
      </c>
      <c r="I62" s="40" t="str">
        <f t="shared" si="2"/>
        <v>-</v>
      </c>
      <c r="J62" s="39" t="str">
        <f>นักเรียนประเมิน!BG62</f>
        <v>-</v>
      </c>
      <c r="K62" s="40" t="str">
        <f t="shared" si="3"/>
        <v>-</v>
      </c>
      <c r="L62" s="40" t="str">
        <f t="shared" si="4"/>
        <v>-</v>
      </c>
      <c r="M62" s="40" t="str">
        <f>นักเรียนประเมิน!BI62</f>
        <v>-</v>
      </c>
      <c r="N62" s="40" t="str">
        <f t="shared" si="5"/>
        <v>-</v>
      </c>
      <c r="O62" s="40" t="str">
        <f t="shared" si="6"/>
        <v>-</v>
      </c>
      <c r="P62" s="40" t="str">
        <f>นักเรียนประเมิน!BK62</f>
        <v>-</v>
      </c>
      <c r="Q62" s="40" t="str">
        <f t="shared" si="7"/>
        <v>-</v>
      </c>
      <c r="R62" s="40" t="str">
        <f t="shared" si="8"/>
        <v>-</v>
      </c>
      <c r="S62" s="40" t="str">
        <f>นักเรียนประเมิน!BM62</f>
        <v>-</v>
      </c>
      <c r="T62" s="40" t="str">
        <f t="shared" si="9"/>
        <v>-</v>
      </c>
      <c r="U62" s="40" t="str">
        <f t="shared" si="10"/>
        <v>-</v>
      </c>
      <c r="V62" s="39">
        <f t="shared" si="14"/>
        <v>0</v>
      </c>
      <c r="W62" s="40" t="str">
        <f t="shared" si="12"/>
        <v>-</v>
      </c>
      <c r="X62" s="40" t="str">
        <f t="shared" si="1"/>
        <v>-</v>
      </c>
    </row>
    <row r="63" spans="1:24" s="80" customFormat="1" ht="18" customHeight="1" x14ac:dyDescent="0.45">
      <c r="A63" s="56" t="str">
        <f>นักเรียนประเมิน!A63</f>
        <v>57</v>
      </c>
      <c r="B63" s="45">
        <f>นักเรียนประเมิน!B63</f>
        <v>0</v>
      </c>
      <c r="C63" s="46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45" t="e">
        <f>นักเรียนประเมิน!#REF!</f>
        <v>#REF!</v>
      </c>
      <c r="G63" s="40" t="str">
        <f>นักเรียนประเมิน!BE63</f>
        <v>-</v>
      </c>
      <c r="H63" s="40" t="str">
        <f t="shared" si="13"/>
        <v>-</v>
      </c>
      <c r="I63" s="40" t="str">
        <f t="shared" si="2"/>
        <v>-</v>
      </c>
      <c r="J63" s="39" t="str">
        <f>นักเรียนประเมิน!BG63</f>
        <v>-</v>
      </c>
      <c r="K63" s="40" t="str">
        <f t="shared" si="3"/>
        <v>-</v>
      </c>
      <c r="L63" s="40" t="str">
        <f t="shared" si="4"/>
        <v>-</v>
      </c>
      <c r="M63" s="40" t="str">
        <f>นักเรียนประเมิน!BI63</f>
        <v>-</v>
      </c>
      <c r="N63" s="40" t="str">
        <f t="shared" si="5"/>
        <v>-</v>
      </c>
      <c r="O63" s="40" t="str">
        <f t="shared" si="6"/>
        <v>-</v>
      </c>
      <c r="P63" s="40" t="str">
        <f>นักเรียนประเมิน!BK63</f>
        <v>-</v>
      </c>
      <c r="Q63" s="40" t="str">
        <f t="shared" si="7"/>
        <v>-</v>
      </c>
      <c r="R63" s="40" t="str">
        <f t="shared" si="8"/>
        <v>-</v>
      </c>
      <c r="S63" s="40" t="str">
        <f>นักเรียนประเมิน!BM63</f>
        <v>-</v>
      </c>
      <c r="T63" s="40" t="str">
        <f t="shared" si="9"/>
        <v>-</v>
      </c>
      <c r="U63" s="40" t="str">
        <f t="shared" si="10"/>
        <v>-</v>
      </c>
      <c r="V63" s="39">
        <f t="shared" si="14"/>
        <v>0</v>
      </c>
      <c r="W63" s="40" t="str">
        <f t="shared" si="12"/>
        <v>-</v>
      </c>
      <c r="X63" s="40" t="str">
        <f t="shared" si="1"/>
        <v>-</v>
      </c>
    </row>
    <row r="64" spans="1:24" s="80" customFormat="1" ht="18" customHeight="1" x14ac:dyDescent="0.45">
      <c r="A64" s="56" t="str">
        <f>นักเรียนประเมิน!A64</f>
        <v>58</v>
      </c>
      <c r="B64" s="45">
        <f>นักเรียนประเมิน!B64</f>
        <v>0</v>
      </c>
      <c r="C64" s="46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45" t="e">
        <f>นักเรียนประเมิน!#REF!</f>
        <v>#REF!</v>
      </c>
      <c r="G64" s="40" t="str">
        <f>นักเรียนประเมิน!BE64</f>
        <v>-</v>
      </c>
      <c r="H64" s="40" t="str">
        <f t="shared" si="13"/>
        <v>-</v>
      </c>
      <c r="I64" s="40" t="str">
        <f t="shared" si="2"/>
        <v>-</v>
      </c>
      <c r="J64" s="39" t="str">
        <f>นักเรียนประเมิน!BG64</f>
        <v>-</v>
      </c>
      <c r="K64" s="40" t="str">
        <f t="shared" si="3"/>
        <v>-</v>
      </c>
      <c r="L64" s="40" t="str">
        <f t="shared" si="4"/>
        <v>-</v>
      </c>
      <c r="M64" s="40" t="str">
        <f>นักเรียนประเมิน!BI64</f>
        <v>-</v>
      </c>
      <c r="N64" s="40" t="str">
        <f t="shared" si="5"/>
        <v>-</v>
      </c>
      <c r="O64" s="40" t="str">
        <f t="shared" si="6"/>
        <v>-</v>
      </c>
      <c r="P64" s="40" t="str">
        <f>นักเรียนประเมิน!BK64</f>
        <v>-</v>
      </c>
      <c r="Q64" s="40" t="str">
        <f t="shared" si="7"/>
        <v>-</v>
      </c>
      <c r="R64" s="40" t="str">
        <f t="shared" si="8"/>
        <v>-</v>
      </c>
      <c r="S64" s="40" t="str">
        <f>นักเรียนประเมิน!BM64</f>
        <v>-</v>
      </c>
      <c r="T64" s="40" t="str">
        <f t="shared" si="9"/>
        <v>-</v>
      </c>
      <c r="U64" s="40" t="str">
        <f t="shared" si="10"/>
        <v>-</v>
      </c>
      <c r="V64" s="39">
        <f t="shared" si="14"/>
        <v>0</v>
      </c>
      <c r="W64" s="40" t="str">
        <f t="shared" si="12"/>
        <v>-</v>
      </c>
      <c r="X64" s="40" t="str">
        <f t="shared" si="1"/>
        <v>-</v>
      </c>
    </row>
    <row r="65" spans="1:24" s="80" customFormat="1" ht="18" customHeight="1" x14ac:dyDescent="0.45">
      <c r="A65" s="56" t="str">
        <f>นักเรียนประเมิน!A65</f>
        <v>59</v>
      </c>
      <c r="B65" s="45">
        <f>นักเรียนประเมิน!B65</f>
        <v>0</v>
      </c>
      <c r="C65" s="46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45" t="e">
        <f>นักเรียนประเมิน!#REF!</f>
        <v>#REF!</v>
      </c>
      <c r="G65" s="40" t="str">
        <f>นักเรียนประเมิน!BE65</f>
        <v>-</v>
      </c>
      <c r="H65" s="40" t="str">
        <f t="shared" si="13"/>
        <v>-</v>
      </c>
      <c r="I65" s="40" t="str">
        <f t="shared" si="2"/>
        <v>-</v>
      </c>
      <c r="J65" s="39" t="str">
        <f>นักเรียนประเมิน!BG65</f>
        <v>-</v>
      </c>
      <c r="K65" s="40" t="str">
        <f t="shared" si="3"/>
        <v>-</v>
      </c>
      <c r="L65" s="40" t="str">
        <f t="shared" si="4"/>
        <v>-</v>
      </c>
      <c r="M65" s="40" t="str">
        <f>นักเรียนประเมิน!BI65</f>
        <v>-</v>
      </c>
      <c r="N65" s="40" t="str">
        <f t="shared" si="5"/>
        <v>-</v>
      </c>
      <c r="O65" s="40" t="str">
        <f t="shared" si="6"/>
        <v>-</v>
      </c>
      <c r="P65" s="40" t="str">
        <f>นักเรียนประเมิน!BK65</f>
        <v>-</v>
      </c>
      <c r="Q65" s="40" t="str">
        <f t="shared" si="7"/>
        <v>-</v>
      </c>
      <c r="R65" s="40" t="str">
        <f t="shared" si="8"/>
        <v>-</v>
      </c>
      <c r="S65" s="40" t="str">
        <f>นักเรียนประเมิน!BM65</f>
        <v>-</v>
      </c>
      <c r="T65" s="40" t="str">
        <f t="shared" si="9"/>
        <v>-</v>
      </c>
      <c r="U65" s="40" t="str">
        <f t="shared" si="10"/>
        <v>-</v>
      </c>
      <c r="V65" s="39">
        <f t="shared" si="14"/>
        <v>0</v>
      </c>
      <c r="W65" s="40" t="str">
        <f t="shared" si="12"/>
        <v>-</v>
      </c>
      <c r="X65" s="40" t="str">
        <f t="shared" si="1"/>
        <v>-</v>
      </c>
    </row>
  </sheetData>
  <sheetProtection password="CE28" sheet="1"/>
  <mergeCells count="17">
    <mergeCell ref="T5:U5"/>
    <mergeCell ref="W5:X5"/>
    <mergeCell ref="C3:I3"/>
    <mergeCell ref="U3:X3"/>
    <mergeCell ref="H4:X4"/>
    <mergeCell ref="N5:O5"/>
    <mergeCell ref="Q5:R5"/>
    <mergeCell ref="U1:X1"/>
    <mergeCell ref="U2:X2"/>
    <mergeCell ref="C1:I1"/>
    <mergeCell ref="A4:F4"/>
    <mergeCell ref="C2:I2"/>
    <mergeCell ref="K5:L5"/>
    <mergeCell ref="B5:B6"/>
    <mergeCell ref="A5:A6"/>
    <mergeCell ref="C5:F6"/>
    <mergeCell ref="H5:I5"/>
  </mergeCells>
  <phoneticPr fontId="7" type="noConversion"/>
  <pageMargins left="0.99" right="0.25" top="0.7" bottom="1.1000000000000001" header="0.5" footer="0.5"/>
  <pageSetup paperSize="9" orientation="landscape" horizontalDpi="4294967293" r:id="rId1"/>
  <headerFooter alignWithMargins="0">
    <oddHeader>&amp;R&amp;P</oddHeader>
    <oddFooter>&amp;Lลงชื่อ.................................................ครูที่ปรึกษา&amp;Cลงชื่อ.................................................ครูที่ปรึกษา&amp;Rลงชื่อ.................................................หัวหน้าสระดั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5"/>
  </sheetPr>
  <dimension ref="A1:AZ65"/>
  <sheetViews>
    <sheetView workbookViewId="0">
      <selection activeCell="D10" sqref="D10"/>
    </sheetView>
  </sheetViews>
  <sheetFormatPr defaultRowHeight="20.25" x14ac:dyDescent="0.4"/>
  <cols>
    <col min="1" max="1" width="4" style="66" customWidth="1"/>
    <col min="2" max="2" width="9.140625" style="66"/>
    <col min="3" max="3" width="9" style="66" customWidth="1"/>
    <col min="4" max="4" width="12" style="66" customWidth="1"/>
    <col min="5" max="5" width="14.7109375" style="66" customWidth="1"/>
    <col min="6" max="6" width="1.85546875" style="66" hidden="1" customWidth="1"/>
    <col min="7" max="7" width="4" style="66" hidden="1" customWidth="1"/>
    <col min="8" max="8" width="4.42578125" style="66" customWidth="1"/>
    <col min="9" max="9" width="12.28515625" style="66" customWidth="1"/>
    <col min="10" max="10" width="4.7109375" style="66" hidden="1" customWidth="1"/>
    <col min="11" max="11" width="4.42578125" style="66" customWidth="1"/>
    <col min="12" max="12" width="12.28515625" style="66" customWidth="1"/>
    <col min="13" max="13" width="4.5703125" style="66" hidden="1" customWidth="1"/>
    <col min="14" max="14" width="4.42578125" style="66" customWidth="1"/>
    <col min="15" max="15" width="12.5703125" style="66" customWidth="1"/>
    <col min="16" max="16" width="6.28515625" style="66" hidden="1" customWidth="1"/>
    <col min="17" max="17" width="4.42578125" style="66" customWidth="1"/>
    <col min="18" max="18" width="12.28515625" style="66" customWidth="1"/>
    <col min="19" max="19" width="6.85546875" style="66" hidden="1" customWidth="1"/>
    <col min="20" max="20" width="4.42578125" style="66" customWidth="1"/>
    <col min="21" max="21" width="12.28515625" style="66" customWidth="1"/>
    <col min="22" max="22" width="5.7109375" style="66" hidden="1" customWidth="1"/>
    <col min="23" max="23" width="4" style="66" customWidth="1"/>
    <col min="24" max="24" width="10.42578125" style="66" customWidth="1"/>
    <col min="25" max="16384" width="9.140625" style="66"/>
  </cols>
  <sheetData>
    <row r="1" spans="1:52" ht="23.25" x14ac:dyDescent="0.5">
      <c r="B1" s="71" t="str">
        <f>นักเรียนประเมิน!B1</f>
        <v>โรงเรียน</v>
      </c>
      <c r="C1" s="208" t="str">
        <f>IF(นักเรียนประเมิน!C1=0," ",นักเรียนประเมิน!C1)</f>
        <v>ขามแก่นนคร</v>
      </c>
      <c r="D1" s="208"/>
      <c r="E1" s="208"/>
      <c r="F1" s="208"/>
      <c r="G1" s="208"/>
      <c r="H1" s="208"/>
      <c r="I1" s="208"/>
      <c r="J1" s="67"/>
      <c r="K1" s="68" t="s">
        <v>36</v>
      </c>
      <c r="N1" s="81">
        <f>IF(นักเรียนประเมิน!S1=0," ",นักเรียนประเมิน!S1)</f>
        <v>2</v>
      </c>
      <c r="O1" s="71" t="s">
        <v>37</v>
      </c>
      <c r="P1" s="71"/>
      <c r="Q1" s="81" t="str">
        <f>IF(นักเรียนประเมิน!U1=0," ",นักเรียนประเมิน!U1)</f>
        <v xml:space="preserve"> 2/4</v>
      </c>
      <c r="R1" s="71" t="s">
        <v>39</v>
      </c>
      <c r="S1" s="71"/>
      <c r="T1" s="72" t="s">
        <v>41</v>
      </c>
      <c r="U1" s="207" t="str">
        <f>IF(นักเรียนประเมิน!AB1=0," ",นักเรียนประเมิน!AB1)</f>
        <v xml:space="preserve"> </v>
      </c>
      <c r="V1" s="207"/>
      <c r="W1" s="207"/>
      <c r="X1" s="207"/>
      <c r="Y1" s="68"/>
      <c r="AC1" s="82"/>
      <c r="AG1" s="68"/>
      <c r="AH1" s="68"/>
      <c r="AI1" s="68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52" ht="23.25" x14ac:dyDescent="0.5">
      <c r="B2" s="71" t="str">
        <f>นักเรียนประเมิน!B2</f>
        <v>สังกัด</v>
      </c>
      <c r="C2" s="208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8"/>
      <c r="E2" s="208"/>
      <c r="F2" s="208"/>
      <c r="G2" s="208"/>
      <c r="H2" s="208"/>
      <c r="I2" s="208"/>
      <c r="J2" s="67"/>
      <c r="L2" s="70" t="s">
        <v>43</v>
      </c>
      <c r="M2" s="70"/>
      <c r="N2" s="81" t="str">
        <f>IF(นักเรียนประเมิน!Q2=0," ",นักเรียนประเมิน!Q2)</f>
        <v xml:space="preserve"> </v>
      </c>
      <c r="O2" s="90" t="s">
        <v>38</v>
      </c>
      <c r="P2" s="68"/>
      <c r="Q2" s="81">
        <f>IF(นักเรียนประเมิน!V2=0," ",นักเรียนประเมิน!V2)</f>
        <v>58</v>
      </c>
      <c r="T2" s="72" t="s">
        <v>42</v>
      </c>
      <c r="U2" s="207" t="str">
        <f>IF(นักเรียนประเมิน!AB2=0," ",นักเรียนประเมิน!AB2)</f>
        <v xml:space="preserve"> </v>
      </c>
      <c r="V2" s="207"/>
      <c r="W2" s="207"/>
      <c r="X2" s="207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spans="1:52" ht="23.25" customHeight="1" x14ac:dyDescent="0.5">
      <c r="C3" s="208" t="str">
        <f>IF(นักเรียนประเมิน!C3=0," ",นักเรียนประเมิน!C3)</f>
        <v xml:space="preserve"> </v>
      </c>
      <c r="D3" s="208"/>
      <c r="E3" s="208"/>
      <c r="F3" s="208"/>
      <c r="G3" s="208"/>
      <c r="H3" s="208"/>
      <c r="I3" s="208"/>
      <c r="L3" s="70"/>
      <c r="M3" s="70"/>
      <c r="N3" s="81"/>
      <c r="R3" s="84" t="s">
        <v>40</v>
      </c>
      <c r="S3" s="84"/>
      <c r="U3" s="207" t="str">
        <f>IF(นักเรียนประเมิน!AB3=0," ",นักเรียนประเมิน!AB3)</f>
        <v xml:space="preserve"> </v>
      </c>
      <c r="V3" s="207"/>
      <c r="W3" s="207"/>
      <c r="X3" s="207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6"/>
      <c r="AV3" s="86"/>
      <c r="AW3" s="86"/>
      <c r="AX3" s="86"/>
      <c r="AY3" s="86"/>
      <c r="AZ3" s="86"/>
    </row>
    <row r="4" spans="1:52" ht="21.75" customHeight="1" x14ac:dyDescent="0.45">
      <c r="A4" s="209" t="s">
        <v>168</v>
      </c>
      <c r="B4" s="209"/>
      <c r="C4" s="209"/>
      <c r="D4" s="209"/>
      <c r="E4" s="209"/>
      <c r="F4" s="209"/>
      <c r="G4" s="87"/>
      <c r="H4" s="199" t="s">
        <v>88</v>
      </c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</row>
    <row r="5" spans="1:52" ht="22.5" customHeight="1" x14ac:dyDescent="0.45">
      <c r="A5" s="206" t="s">
        <v>1</v>
      </c>
      <c r="B5" s="195" t="s">
        <v>84</v>
      </c>
      <c r="C5" s="206" t="s">
        <v>2</v>
      </c>
      <c r="D5" s="206"/>
      <c r="E5" s="206"/>
      <c r="F5" s="206"/>
      <c r="G5" s="88"/>
      <c r="H5" s="199" t="s">
        <v>11</v>
      </c>
      <c r="I5" s="199"/>
      <c r="J5" s="77"/>
      <c r="K5" s="199" t="s">
        <v>12</v>
      </c>
      <c r="L5" s="199"/>
      <c r="M5" s="77"/>
      <c r="N5" s="199" t="s">
        <v>131</v>
      </c>
      <c r="O5" s="199"/>
      <c r="P5" s="77"/>
      <c r="Q5" s="199" t="s">
        <v>13</v>
      </c>
      <c r="R5" s="199"/>
      <c r="S5" s="77"/>
      <c r="T5" s="199" t="s">
        <v>14</v>
      </c>
      <c r="U5" s="199"/>
      <c r="V5" s="77"/>
      <c r="W5" s="199" t="s">
        <v>15</v>
      </c>
      <c r="X5" s="199"/>
    </row>
    <row r="6" spans="1:52" ht="21" x14ac:dyDescent="0.45">
      <c r="A6" s="206"/>
      <c r="B6" s="196"/>
      <c r="C6" s="206"/>
      <c r="D6" s="206"/>
      <c r="E6" s="206"/>
      <c r="F6" s="206"/>
      <c r="G6" s="88"/>
      <c r="H6" s="89" t="s">
        <v>9</v>
      </c>
      <c r="I6" s="77" t="s">
        <v>10</v>
      </c>
      <c r="J6" s="77"/>
      <c r="K6" s="89" t="s">
        <v>9</v>
      </c>
      <c r="L6" s="77" t="s">
        <v>10</v>
      </c>
      <c r="M6" s="77"/>
      <c r="N6" s="89" t="s">
        <v>9</v>
      </c>
      <c r="O6" s="77" t="s">
        <v>10</v>
      </c>
      <c r="P6" s="77"/>
      <c r="Q6" s="89" t="s">
        <v>9</v>
      </c>
      <c r="R6" s="77" t="s">
        <v>10</v>
      </c>
      <c r="S6" s="77"/>
      <c r="T6" s="89" t="s">
        <v>9</v>
      </c>
      <c r="U6" s="77" t="s">
        <v>10</v>
      </c>
      <c r="V6" s="77"/>
      <c r="W6" s="89" t="s">
        <v>9</v>
      </c>
      <c r="X6" s="77" t="s">
        <v>10</v>
      </c>
    </row>
    <row r="7" spans="1:52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22740</v>
      </c>
      <c r="C7" s="46" t="str">
        <f>นักเรียนประเมิน!C7</f>
        <v>เด็กชาย</v>
      </c>
      <c r="D7" s="47" t="str">
        <f>นักเรียนประเมิน!D7</f>
        <v>ธีรภัทร</v>
      </c>
      <c r="E7" s="48" t="str">
        <f>นักเรียนประเมิน!E7</f>
        <v>สุขอุดม</v>
      </c>
      <c r="F7" s="45" t="e">
        <f>นักเรียนประเมิน!#REF!</f>
        <v>#REF!</v>
      </c>
      <c r="G7" s="40" t="str">
        <f>ครูประเมิน!BE7</f>
        <v>-</v>
      </c>
      <c r="H7" s="40" t="str">
        <f>IF(G7&gt;10,"-",G7)</f>
        <v>-</v>
      </c>
      <c r="I7" s="40" t="str">
        <f>IF(H7&lt;=3,"ปกติ",IF(H7=4,"เสี่ยง",IF(H7&lt;=10,"มีปัญหา","-")))</f>
        <v>-</v>
      </c>
      <c r="J7" s="40" t="str">
        <f>ครูประเมิน!BG7</f>
        <v>-</v>
      </c>
      <c r="K7" s="40" t="str">
        <f>IF(J7&gt;10,"-",J7)</f>
        <v>-</v>
      </c>
      <c r="L7" s="40" t="str">
        <f>IF(K7&lt;=3,"ปกติ",IF(K7=4,"เสี่ยง",IF(K7&lt;=10,"มีปัญหา","-")))</f>
        <v>-</v>
      </c>
      <c r="M7" s="40" t="str">
        <f>ครูประเมิน!BI7</f>
        <v>-</v>
      </c>
      <c r="N7" s="40" t="str">
        <f>IF(M7&gt;10,"-",M7)</f>
        <v>-</v>
      </c>
      <c r="O7" s="40" t="str">
        <f>IF(N7&lt;=5,"ปกติ",IF(N7=6,"เสี่ยง",IF(N7&lt;=10,"มีปัญหา","-")))</f>
        <v>-</v>
      </c>
      <c r="P7" s="40" t="str">
        <f>ครูประเมิน!BK7</f>
        <v>-</v>
      </c>
      <c r="Q7" s="40" t="str">
        <f>IF(P7&gt;10,"-",P7)</f>
        <v>-</v>
      </c>
      <c r="R7" s="40" t="str">
        <f>IF(Q7&lt;=5,"ปกติ",IF(Q7=6,"เสี่ยง",IF(Q7&lt;=10,"มีปัญหา","-")))</f>
        <v>-</v>
      </c>
      <c r="S7" s="40" t="str">
        <f>ครูประเมิน!BM7</f>
        <v>-</v>
      </c>
      <c r="T7" s="40" t="str">
        <f>IF(S7&gt;10,"-",S7)</f>
        <v>-</v>
      </c>
      <c r="U7" s="40" t="str">
        <f>IF(T7&lt;=3,"ไม่มีจุดแข็ง",IF(T7&lt;=10,"มีจุดแข็ง","-"))</f>
        <v>-</v>
      </c>
      <c r="V7" s="40">
        <f>SUM(H7,K7,N7,Q7)</f>
        <v>0</v>
      </c>
      <c r="W7" s="40" t="str">
        <f>IF(V7=0,"-",V7)</f>
        <v>-</v>
      </c>
      <c r="X7" s="40" t="str">
        <f>IF(W7&lt;=16,"ปกติ",IF(W7&lt;=18,"เสี่ยง",IF(W7&lt;=40,"มีปัญหา","-")))</f>
        <v>-</v>
      </c>
    </row>
    <row r="8" spans="1:52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22743</v>
      </c>
      <c r="C8" s="46" t="str">
        <f>นักเรียนประเมิน!C8</f>
        <v>เด็กชาย</v>
      </c>
      <c r="D8" s="47" t="str">
        <f>นักเรียนประเมิน!D8</f>
        <v>ปิยะราช</v>
      </c>
      <c r="E8" s="48" t="str">
        <f>นักเรียนประเมิน!E8</f>
        <v>เพียช่อ</v>
      </c>
      <c r="F8" s="45" t="e">
        <f>นักเรียนประเมิน!#REF!</f>
        <v>#REF!</v>
      </c>
      <c r="G8" s="40" t="str">
        <f>ครูประเมิน!BE8</f>
        <v>-</v>
      </c>
      <c r="H8" s="40" t="str">
        <f t="shared" ref="H8:H65" si="0">IF(G8&gt;10,"-",G8)</f>
        <v>-</v>
      </c>
      <c r="I8" s="40" t="str">
        <f t="shared" ref="I8:I65" si="1">IF(H8&lt;=3,"ปกติ",IF(H8=4,"เสี่ยง",IF(H8&lt;=10,"มีปัญหา","-")))</f>
        <v>-</v>
      </c>
      <c r="J8" s="40" t="str">
        <f>ครูประเมิน!BG8</f>
        <v>-</v>
      </c>
      <c r="K8" s="40" t="str">
        <f t="shared" ref="K8:K65" si="2">IF(J8&gt;10,"-",J8)</f>
        <v>-</v>
      </c>
      <c r="L8" s="40" t="str">
        <f t="shared" ref="L8:L65" si="3">IF(K8&lt;=3,"ปกติ",IF(K8=4,"เสี่ยง",IF(K8&lt;=10,"มีปัญหา","-")))</f>
        <v>-</v>
      </c>
      <c r="M8" s="40" t="str">
        <f>ครูประเมิน!BI8</f>
        <v>-</v>
      </c>
      <c r="N8" s="40" t="str">
        <f t="shared" ref="N8:N65" si="4">IF(M8&gt;10,"-",M8)</f>
        <v>-</v>
      </c>
      <c r="O8" s="40" t="str">
        <f t="shared" ref="O8:O65" si="5">IF(N8&lt;=5,"ปกติ",IF(N8=6,"เสี่ยง",IF(N8&lt;=10,"มีปัญหา","-")))</f>
        <v>-</v>
      </c>
      <c r="P8" s="40" t="str">
        <f>ครูประเมิน!BK8</f>
        <v>-</v>
      </c>
      <c r="Q8" s="40" t="str">
        <f t="shared" ref="Q8:Q65" si="6">IF(P8&gt;10,"-",P8)</f>
        <v>-</v>
      </c>
      <c r="R8" s="40" t="str">
        <f t="shared" ref="R8:R65" si="7">IF(Q8&lt;=5,"ปกติ",IF(Q8=6,"เสี่ยง",IF(Q8&lt;=10,"มีปัญหา","-")))</f>
        <v>-</v>
      </c>
      <c r="S8" s="40" t="str">
        <f>ครูประเมิน!BM8</f>
        <v>-</v>
      </c>
      <c r="T8" s="40" t="str">
        <f t="shared" ref="T8:T65" si="8">IF(S8&gt;10,"-",S8)</f>
        <v>-</v>
      </c>
      <c r="U8" s="40" t="str">
        <f t="shared" ref="U8:U65" si="9">IF(T8&lt;=3,"ไม่มีจุดแข็ง",IF(T8&lt;=10,"มีจุดแข็ง","-"))</f>
        <v>-</v>
      </c>
      <c r="V8" s="40">
        <f t="shared" ref="V8:V56" si="10">SUM(H8,K8,N8,Q8)</f>
        <v>0</v>
      </c>
      <c r="W8" s="40" t="str">
        <f t="shared" ref="W8:W65" si="11">IF(V8=0,"-",V8)</f>
        <v>-</v>
      </c>
      <c r="X8" s="40" t="str">
        <f t="shared" ref="X8:X65" si="12">IF(W8&lt;=16,"ปกติ",IF(W8&lt;=18,"เสี่ยง",IF(W8&lt;=40,"มีปัญหา","-")))</f>
        <v>-</v>
      </c>
    </row>
    <row r="9" spans="1:52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22836</v>
      </c>
      <c r="C9" s="46" t="str">
        <f>นักเรียนประเมิน!C9</f>
        <v>เด็กชาย</v>
      </c>
      <c r="D9" s="47" t="str">
        <f>นักเรียนประเมิน!D9</f>
        <v>ธีระ</v>
      </c>
      <c r="E9" s="48" t="str">
        <f>นักเรียนประเมิน!E9</f>
        <v>อัมพวา</v>
      </c>
      <c r="F9" s="45" t="e">
        <f>นักเรียนประเมิน!#REF!</f>
        <v>#REF!</v>
      </c>
      <c r="G9" s="40" t="str">
        <f>ครูประเมิน!BE9</f>
        <v>-</v>
      </c>
      <c r="H9" s="40" t="str">
        <f t="shared" si="0"/>
        <v>-</v>
      </c>
      <c r="I9" s="40" t="str">
        <f t="shared" si="1"/>
        <v>-</v>
      </c>
      <c r="J9" s="40" t="str">
        <f>ครูประเมิน!BG9</f>
        <v>-</v>
      </c>
      <c r="K9" s="40" t="str">
        <f t="shared" si="2"/>
        <v>-</v>
      </c>
      <c r="L9" s="40" t="str">
        <f t="shared" si="3"/>
        <v>-</v>
      </c>
      <c r="M9" s="40" t="str">
        <f>ครูประเมิน!BI9</f>
        <v>-</v>
      </c>
      <c r="N9" s="40" t="str">
        <f t="shared" si="4"/>
        <v>-</v>
      </c>
      <c r="O9" s="40" t="str">
        <f t="shared" si="5"/>
        <v>-</v>
      </c>
      <c r="P9" s="40" t="str">
        <f>ครูประเมิน!BK9</f>
        <v>-</v>
      </c>
      <c r="Q9" s="40" t="str">
        <f t="shared" si="6"/>
        <v>-</v>
      </c>
      <c r="R9" s="40" t="str">
        <f t="shared" si="7"/>
        <v>-</v>
      </c>
      <c r="S9" s="40" t="str">
        <f>ครูประเมิน!BM9</f>
        <v>-</v>
      </c>
      <c r="T9" s="40" t="str">
        <f t="shared" si="8"/>
        <v>-</v>
      </c>
      <c r="U9" s="40" t="str">
        <f t="shared" si="9"/>
        <v>-</v>
      </c>
      <c r="V9" s="40">
        <f t="shared" si="10"/>
        <v>0</v>
      </c>
      <c r="W9" s="40" t="str">
        <f t="shared" si="11"/>
        <v>-</v>
      </c>
      <c r="X9" s="40" t="str">
        <f t="shared" si="12"/>
        <v>-</v>
      </c>
    </row>
    <row r="10" spans="1:52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22841</v>
      </c>
      <c r="C10" s="46" t="str">
        <f>นักเรียนประเมิน!C10</f>
        <v>เด็กชาย</v>
      </c>
      <c r="D10" s="47" t="str">
        <f>นักเรียนประเมิน!D10</f>
        <v>ภานุวัฒน์</v>
      </c>
      <c r="E10" s="48" t="str">
        <f>นักเรียนประเมิน!E10</f>
        <v>ศรีลานุรัก</v>
      </c>
      <c r="F10" s="45" t="e">
        <f>นักเรียนประเมิน!#REF!</f>
        <v>#REF!</v>
      </c>
      <c r="G10" s="40" t="str">
        <f>ครูประเมิน!BE10</f>
        <v>-</v>
      </c>
      <c r="H10" s="40" t="str">
        <f t="shared" si="0"/>
        <v>-</v>
      </c>
      <c r="I10" s="40" t="str">
        <f t="shared" si="1"/>
        <v>-</v>
      </c>
      <c r="J10" s="40" t="str">
        <f>ครูประเมิน!BG10</f>
        <v>-</v>
      </c>
      <c r="K10" s="40" t="str">
        <f t="shared" si="2"/>
        <v>-</v>
      </c>
      <c r="L10" s="40" t="str">
        <f t="shared" si="3"/>
        <v>-</v>
      </c>
      <c r="M10" s="40" t="str">
        <f>ครูประเมิน!BI10</f>
        <v>-</v>
      </c>
      <c r="N10" s="40" t="str">
        <f t="shared" si="4"/>
        <v>-</v>
      </c>
      <c r="O10" s="40" t="str">
        <f t="shared" si="5"/>
        <v>-</v>
      </c>
      <c r="P10" s="40" t="str">
        <f>ครูประเมิน!BK10</f>
        <v>-</v>
      </c>
      <c r="Q10" s="40" t="str">
        <f t="shared" si="6"/>
        <v>-</v>
      </c>
      <c r="R10" s="40" t="str">
        <f t="shared" si="7"/>
        <v>-</v>
      </c>
      <c r="S10" s="40" t="str">
        <f>ครูประเมิน!BM10</f>
        <v>-</v>
      </c>
      <c r="T10" s="40" t="str">
        <f t="shared" si="8"/>
        <v>-</v>
      </c>
      <c r="U10" s="40" t="str">
        <f t="shared" si="9"/>
        <v>-</v>
      </c>
      <c r="V10" s="40">
        <f t="shared" si="10"/>
        <v>0</v>
      </c>
      <c r="W10" s="40" t="str">
        <f t="shared" si="11"/>
        <v>-</v>
      </c>
      <c r="X10" s="40" t="str">
        <f t="shared" si="12"/>
        <v>-</v>
      </c>
    </row>
    <row r="11" spans="1:52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22864</v>
      </c>
      <c r="C11" s="46" t="str">
        <f>นักเรียนประเมิน!C11</f>
        <v>เด็กชาย</v>
      </c>
      <c r="D11" s="47" t="str">
        <f>นักเรียนประเมิน!D11</f>
        <v>คมกริช</v>
      </c>
      <c r="E11" s="48" t="str">
        <f>นักเรียนประเมิน!E11</f>
        <v>ฉวีนวน</v>
      </c>
      <c r="F11" s="45" t="e">
        <f>นักเรียนประเมิน!#REF!</f>
        <v>#REF!</v>
      </c>
      <c r="G11" s="40" t="str">
        <f>ครูประเมิน!BE11</f>
        <v>-</v>
      </c>
      <c r="H11" s="40" t="str">
        <f t="shared" si="0"/>
        <v>-</v>
      </c>
      <c r="I11" s="40" t="str">
        <f t="shared" si="1"/>
        <v>-</v>
      </c>
      <c r="J11" s="40" t="str">
        <f>ครูประเมิน!BG11</f>
        <v>-</v>
      </c>
      <c r="K11" s="40" t="str">
        <f t="shared" si="2"/>
        <v>-</v>
      </c>
      <c r="L11" s="40" t="str">
        <f t="shared" si="3"/>
        <v>-</v>
      </c>
      <c r="M11" s="40" t="str">
        <f>ครูประเมิน!BI11</f>
        <v>-</v>
      </c>
      <c r="N11" s="40" t="str">
        <f t="shared" si="4"/>
        <v>-</v>
      </c>
      <c r="O11" s="40" t="str">
        <f t="shared" si="5"/>
        <v>-</v>
      </c>
      <c r="P11" s="40" t="str">
        <f>ครูประเมิน!BK11</f>
        <v>-</v>
      </c>
      <c r="Q11" s="40" t="str">
        <f t="shared" si="6"/>
        <v>-</v>
      </c>
      <c r="R11" s="40" t="str">
        <f t="shared" si="7"/>
        <v>-</v>
      </c>
      <c r="S11" s="40" t="str">
        <f>ครูประเมิน!BM11</f>
        <v>-</v>
      </c>
      <c r="T11" s="40" t="str">
        <f t="shared" si="8"/>
        <v>-</v>
      </c>
      <c r="U11" s="40" t="str">
        <f t="shared" si="9"/>
        <v>-</v>
      </c>
      <c r="V11" s="40">
        <f t="shared" si="10"/>
        <v>0</v>
      </c>
      <c r="W11" s="40" t="str">
        <f t="shared" si="11"/>
        <v>-</v>
      </c>
      <c r="X11" s="40" t="str">
        <f t="shared" si="12"/>
        <v>-</v>
      </c>
    </row>
    <row r="12" spans="1:52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22874</v>
      </c>
      <c r="C12" s="46" t="str">
        <f>นักเรียนประเมิน!C12</f>
        <v>เด็กชาย</v>
      </c>
      <c r="D12" s="47" t="str">
        <f>นักเรียนประเมิน!D12</f>
        <v>ศิริวุธ</v>
      </c>
      <c r="E12" s="48" t="str">
        <f>นักเรียนประเมิน!E12</f>
        <v>บัวโนนแดง</v>
      </c>
      <c r="F12" s="45" t="e">
        <f>นักเรียนประเมิน!#REF!</f>
        <v>#REF!</v>
      </c>
      <c r="G12" s="40" t="str">
        <f>ครูประเมิน!BE12</f>
        <v>-</v>
      </c>
      <c r="H12" s="40" t="str">
        <f t="shared" si="0"/>
        <v>-</v>
      </c>
      <c r="I12" s="40" t="str">
        <f t="shared" si="1"/>
        <v>-</v>
      </c>
      <c r="J12" s="40" t="str">
        <f>ครูประเมิน!BG12</f>
        <v>-</v>
      </c>
      <c r="K12" s="40" t="str">
        <f t="shared" si="2"/>
        <v>-</v>
      </c>
      <c r="L12" s="40" t="str">
        <f t="shared" si="3"/>
        <v>-</v>
      </c>
      <c r="M12" s="40" t="str">
        <f>ครูประเมิน!BI12</f>
        <v>-</v>
      </c>
      <c r="N12" s="40" t="str">
        <f t="shared" si="4"/>
        <v>-</v>
      </c>
      <c r="O12" s="40" t="str">
        <f t="shared" si="5"/>
        <v>-</v>
      </c>
      <c r="P12" s="40" t="str">
        <f>ครูประเมิน!BK12</f>
        <v>-</v>
      </c>
      <c r="Q12" s="40" t="str">
        <f t="shared" si="6"/>
        <v>-</v>
      </c>
      <c r="R12" s="40" t="str">
        <f t="shared" si="7"/>
        <v>-</v>
      </c>
      <c r="S12" s="40" t="str">
        <f>ครูประเมิน!BM12</f>
        <v>-</v>
      </c>
      <c r="T12" s="40" t="str">
        <f t="shared" si="8"/>
        <v>-</v>
      </c>
      <c r="U12" s="40" t="str">
        <f t="shared" si="9"/>
        <v>-</v>
      </c>
      <c r="V12" s="40">
        <f t="shared" si="10"/>
        <v>0</v>
      </c>
      <c r="W12" s="40" t="str">
        <f t="shared" si="11"/>
        <v>-</v>
      </c>
      <c r="X12" s="40" t="str">
        <f t="shared" si="12"/>
        <v>-</v>
      </c>
    </row>
    <row r="13" spans="1:52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22875</v>
      </c>
      <c r="C13" s="46" t="str">
        <f>นักเรียนประเมิน!C13</f>
        <v>เด็กชาย</v>
      </c>
      <c r="D13" s="47" t="str">
        <f>นักเรียนประเมิน!D13</f>
        <v>สงกรานร์</v>
      </c>
      <c r="E13" s="48" t="str">
        <f>นักเรียนประเมิน!E13</f>
        <v>วัดพิมาย</v>
      </c>
      <c r="F13" s="45" t="e">
        <f>นักเรียนประเมิน!#REF!</f>
        <v>#REF!</v>
      </c>
      <c r="G13" s="40" t="str">
        <f>ครูประเมิน!BE13</f>
        <v>-</v>
      </c>
      <c r="H13" s="40" t="str">
        <f t="shared" si="0"/>
        <v>-</v>
      </c>
      <c r="I13" s="40" t="str">
        <f t="shared" si="1"/>
        <v>-</v>
      </c>
      <c r="J13" s="40" t="str">
        <f>ครูประเมิน!BG13</f>
        <v>-</v>
      </c>
      <c r="K13" s="40" t="str">
        <f t="shared" si="2"/>
        <v>-</v>
      </c>
      <c r="L13" s="40" t="str">
        <f t="shared" si="3"/>
        <v>-</v>
      </c>
      <c r="M13" s="40" t="str">
        <f>ครูประเมิน!BI13</f>
        <v>-</v>
      </c>
      <c r="N13" s="40" t="str">
        <f t="shared" si="4"/>
        <v>-</v>
      </c>
      <c r="O13" s="40" t="str">
        <f t="shared" si="5"/>
        <v>-</v>
      </c>
      <c r="P13" s="40" t="str">
        <f>ครูประเมิน!BK13</f>
        <v>-</v>
      </c>
      <c r="Q13" s="40" t="str">
        <f t="shared" si="6"/>
        <v>-</v>
      </c>
      <c r="R13" s="40" t="str">
        <f t="shared" si="7"/>
        <v>-</v>
      </c>
      <c r="S13" s="40" t="str">
        <f>ครูประเมิน!BM13</f>
        <v>-</v>
      </c>
      <c r="T13" s="40" t="str">
        <f t="shared" si="8"/>
        <v>-</v>
      </c>
      <c r="U13" s="40" t="str">
        <f t="shared" si="9"/>
        <v>-</v>
      </c>
      <c r="V13" s="40">
        <f t="shared" si="10"/>
        <v>0</v>
      </c>
      <c r="W13" s="40" t="str">
        <f t="shared" si="11"/>
        <v>-</v>
      </c>
      <c r="X13" s="40" t="str">
        <f t="shared" si="12"/>
        <v>-</v>
      </c>
    </row>
    <row r="14" spans="1:52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22876</v>
      </c>
      <c r="C14" s="46" t="str">
        <f>นักเรียนประเมิน!C14</f>
        <v>เด็กชาย</v>
      </c>
      <c r="D14" s="47" t="str">
        <f>นักเรียนประเมิน!D14</f>
        <v>สุรวีร์ปกรณ์</v>
      </c>
      <c r="E14" s="48" t="str">
        <f>นักเรียนประเมิน!E14</f>
        <v>สายบุญชานนท์</v>
      </c>
      <c r="F14" s="45" t="e">
        <f>นักเรียนประเมิน!#REF!</f>
        <v>#REF!</v>
      </c>
      <c r="G14" s="40" t="str">
        <f>ครูประเมิน!BE14</f>
        <v>-</v>
      </c>
      <c r="H14" s="40" t="str">
        <f t="shared" si="0"/>
        <v>-</v>
      </c>
      <c r="I14" s="40" t="str">
        <f t="shared" si="1"/>
        <v>-</v>
      </c>
      <c r="J14" s="40" t="str">
        <f>ครูประเมิน!BG14</f>
        <v>-</v>
      </c>
      <c r="K14" s="40" t="str">
        <f t="shared" si="2"/>
        <v>-</v>
      </c>
      <c r="L14" s="40" t="str">
        <f t="shared" si="3"/>
        <v>-</v>
      </c>
      <c r="M14" s="40" t="str">
        <f>ครูประเมิน!BI14</f>
        <v>-</v>
      </c>
      <c r="N14" s="40" t="str">
        <f t="shared" si="4"/>
        <v>-</v>
      </c>
      <c r="O14" s="40" t="str">
        <f t="shared" si="5"/>
        <v>-</v>
      </c>
      <c r="P14" s="40" t="str">
        <f>ครูประเมิน!BK14</f>
        <v>-</v>
      </c>
      <c r="Q14" s="40" t="str">
        <f t="shared" si="6"/>
        <v>-</v>
      </c>
      <c r="R14" s="40" t="str">
        <f t="shared" si="7"/>
        <v>-</v>
      </c>
      <c r="S14" s="40" t="str">
        <f>ครูประเมิน!BM14</f>
        <v>-</v>
      </c>
      <c r="T14" s="40" t="str">
        <f t="shared" si="8"/>
        <v>-</v>
      </c>
      <c r="U14" s="40" t="str">
        <f t="shared" si="9"/>
        <v>-</v>
      </c>
      <c r="V14" s="40">
        <f t="shared" si="10"/>
        <v>0</v>
      </c>
      <c r="W14" s="40" t="str">
        <f t="shared" si="11"/>
        <v>-</v>
      </c>
      <c r="X14" s="40" t="str">
        <f t="shared" si="12"/>
        <v>-</v>
      </c>
    </row>
    <row r="15" spans="1:52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22893</v>
      </c>
      <c r="C15" s="46" t="str">
        <f>นักเรียนประเมิน!C15</f>
        <v>เด็กชาย</v>
      </c>
      <c r="D15" s="47" t="str">
        <f>นักเรียนประเมิน!D15</f>
        <v>กฤษฎา</v>
      </c>
      <c r="E15" s="48" t="str">
        <f>นักเรียนประเมิน!E15</f>
        <v>เค้าโคตร</v>
      </c>
      <c r="F15" s="45" t="e">
        <f>นักเรียนประเมิน!#REF!</f>
        <v>#REF!</v>
      </c>
      <c r="G15" s="40" t="str">
        <f>ครูประเมิน!BE15</f>
        <v>-</v>
      </c>
      <c r="H15" s="40" t="str">
        <f t="shared" si="0"/>
        <v>-</v>
      </c>
      <c r="I15" s="40" t="str">
        <f t="shared" si="1"/>
        <v>-</v>
      </c>
      <c r="J15" s="40" t="str">
        <f>ครูประเมิน!BG15</f>
        <v>-</v>
      </c>
      <c r="K15" s="40" t="str">
        <f t="shared" si="2"/>
        <v>-</v>
      </c>
      <c r="L15" s="40" t="str">
        <f t="shared" si="3"/>
        <v>-</v>
      </c>
      <c r="M15" s="40" t="str">
        <f>ครูประเมิน!BI15</f>
        <v>-</v>
      </c>
      <c r="N15" s="40" t="str">
        <f t="shared" si="4"/>
        <v>-</v>
      </c>
      <c r="O15" s="40" t="str">
        <f t="shared" si="5"/>
        <v>-</v>
      </c>
      <c r="P15" s="40" t="str">
        <f>ครูประเมิน!BK15</f>
        <v>-</v>
      </c>
      <c r="Q15" s="40" t="str">
        <f t="shared" si="6"/>
        <v>-</v>
      </c>
      <c r="R15" s="40" t="str">
        <f t="shared" si="7"/>
        <v>-</v>
      </c>
      <c r="S15" s="40" t="str">
        <f>ครูประเมิน!BM15</f>
        <v>-</v>
      </c>
      <c r="T15" s="40" t="str">
        <f t="shared" si="8"/>
        <v>-</v>
      </c>
      <c r="U15" s="40" t="str">
        <f t="shared" si="9"/>
        <v>-</v>
      </c>
      <c r="V15" s="40">
        <f t="shared" si="10"/>
        <v>0</v>
      </c>
      <c r="W15" s="40" t="str">
        <f t="shared" si="11"/>
        <v>-</v>
      </c>
      <c r="X15" s="40" t="str">
        <f t="shared" si="12"/>
        <v>-</v>
      </c>
    </row>
    <row r="16" spans="1:52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22904</v>
      </c>
      <c r="C16" s="46" t="str">
        <f>นักเรียนประเมิน!C16</f>
        <v>เด็กชาย</v>
      </c>
      <c r="D16" s="47" t="str">
        <f>นักเรียนประเมิน!D16</f>
        <v>วราชิต</v>
      </c>
      <c r="E16" s="48" t="str">
        <f>นักเรียนประเมิน!E16</f>
        <v>ภูบุญลาภ</v>
      </c>
      <c r="F16" s="45" t="e">
        <f>นักเรียนประเมิน!#REF!</f>
        <v>#REF!</v>
      </c>
      <c r="G16" s="40" t="str">
        <f>ครูประเมิน!BE16</f>
        <v>-</v>
      </c>
      <c r="H16" s="40" t="str">
        <f t="shared" si="0"/>
        <v>-</v>
      </c>
      <c r="I16" s="40" t="str">
        <f t="shared" si="1"/>
        <v>-</v>
      </c>
      <c r="J16" s="40" t="str">
        <f>ครูประเมิน!BG16</f>
        <v>-</v>
      </c>
      <c r="K16" s="40" t="str">
        <f t="shared" si="2"/>
        <v>-</v>
      </c>
      <c r="L16" s="40" t="str">
        <f t="shared" si="3"/>
        <v>-</v>
      </c>
      <c r="M16" s="40" t="str">
        <f>ครูประเมิน!BI16</f>
        <v>-</v>
      </c>
      <c r="N16" s="40" t="str">
        <f t="shared" si="4"/>
        <v>-</v>
      </c>
      <c r="O16" s="40" t="str">
        <f t="shared" si="5"/>
        <v>-</v>
      </c>
      <c r="P16" s="40" t="str">
        <f>ครูประเมิน!BK16</f>
        <v>-</v>
      </c>
      <c r="Q16" s="40" t="str">
        <f t="shared" si="6"/>
        <v>-</v>
      </c>
      <c r="R16" s="40" t="str">
        <f t="shared" si="7"/>
        <v>-</v>
      </c>
      <c r="S16" s="40" t="str">
        <f>ครูประเมิน!BM16</f>
        <v>-</v>
      </c>
      <c r="T16" s="40" t="str">
        <f t="shared" si="8"/>
        <v>-</v>
      </c>
      <c r="U16" s="40" t="str">
        <f t="shared" si="9"/>
        <v>-</v>
      </c>
      <c r="V16" s="40">
        <f t="shared" si="10"/>
        <v>0</v>
      </c>
      <c r="W16" s="40" t="str">
        <f t="shared" si="11"/>
        <v>-</v>
      </c>
      <c r="X16" s="40" t="str">
        <f t="shared" si="12"/>
        <v>-</v>
      </c>
    </row>
    <row r="17" spans="1:24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22932</v>
      </c>
      <c r="C17" s="46" t="str">
        <f>นักเรียนประเมิน!C17</f>
        <v>เด็กชาย</v>
      </c>
      <c r="D17" s="47" t="str">
        <f>นักเรียนประเมิน!D17</f>
        <v>เมธาสิทธิ์</v>
      </c>
      <c r="E17" s="48" t="str">
        <f>นักเรียนประเมิน!E17</f>
        <v>กาบบัวลอย</v>
      </c>
      <c r="F17" s="45" t="e">
        <f>นักเรียนประเมิน!#REF!</f>
        <v>#REF!</v>
      </c>
      <c r="G17" s="40" t="str">
        <f>ครูประเมิน!BE17</f>
        <v>-</v>
      </c>
      <c r="H17" s="40" t="str">
        <f t="shared" si="0"/>
        <v>-</v>
      </c>
      <c r="I17" s="40" t="str">
        <f t="shared" si="1"/>
        <v>-</v>
      </c>
      <c r="J17" s="40" t="str">
        <f>ครูประเมิน!BG17</f>
        <v>-</v>
      </c>
      <c r="K17" s="40" t="str">
        <f t="shared" si="2"/>
        <v>-</v>
      </c>
      <c r="L17" s="40" t="str">
        <f t="shared" si="3"/>
        <v>-</v>
      </c>
      <c r="M17" s="40" t="str">
        <f>ครูประเมิน!BI17</f>
        <v>-</v>
      </c>
      <c r="N17" s="40" t="str">
        <f t="shared" si="4"/>
        <v>-</v>
      </c>
      <c r="O17" s="40" t="str">
        <f t="shared" si="5"/>
        <v>-</v>
      </c>
      <c r="P17" s="40" t="str">
        <f>ครูประเมิน!BK17</f>
        <v>-</v>
      </c>
      <c r="Q17" s="40" t="str">
        <f t="shared" si="6"/>
        <v>-</v>
      </c>
      <c r="R17" s="40" t="str">
        <f t="shared" si="7"/>
        <v>-</v>
      </c>
      <c r="S17" s="40" t="str">
        <f>ครูประเมิน!BM17</f>
        <v>-</v>
      </c>
      <c r="T17" s="40" t="str">
        <f t="shared" si="8"/>
        <v>-</v>
      </c>
      <c r="U17" s="40" t="str">
        <f t="shared" si="9"/>
        <v>-</v>
      </c>
      <c r="V17" s="40">
        <f t="shared" si="10"/>
        <v>0</v>
      </c>
      <c r="W17" s="40" t="str">
        <f t="shared" si="11"/>
        <v>-</v>
      </c>
      <c r="X17" s="40" t="str">
        <f t="shared" si="12"/>
        <v>-</v>
      </c>
    </row>
    <row r="18" spans="1:24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22934</v>
      </c>
      <c r="C18" s="46" t="str">
        <f>นักเรียนประเมิน!C18</f>
        <v>เด็กชาย</v>
      </c>
      <c r="D18" s="47" t="str">
        <f>นักเรียนประเมิน!D18</f>
        <v>วรัญชิต</v>
      </c>
      <c r="E18" s="48" t="str">
        <f>นักเรียนประเมิน!E18</f>
        <v>พันธ์โน</v>
      </c>
      <c r="F18" s="45" t="e">
        <f>นักเรียนประเมิน!#REF!</f>
        <v>#REF!</v>
      </c>
      <c r="G18" s="40" t="str">
        <f>ครูประเมิน!BE18</f>
        <v>-</v>
      </c>
      <c r="H18" s="40" t="str">
        <f t="shared" si="0"/>
        <v>-</v>
      </c>
      <c r="I18" s="40" t="str">
        <f t="shared" si="1"/>
        <v>-</v>
      </c>
      <c r="J18" s="40" t="str">
        <f>ครูประเมิน!BG18</f>
        <v>-</v>
      </c>
      <c r="K18" s="40" t="str">
        <f t="shared" si="2"/>
        <v>-</v>
      </c>
      <c r="L18" s="40" t="str">
        <f t="shared" si="3"/>
        <v>-</v>
      </c>
      <c r="M18" s="40" t="str">
        <f>ครูประเมิน!BI18</f>
        <v>-</v>
      </c>
      <c r="N18" s="40" t="str">
        <f t="shared" si="4"/>
        <v>-</v>
      </c>
      <c r="O18" s="40" t="str">
        <f t="shared" si="5"/>
        <v>-</v>
      </c>
      <c r="P18" s="40" t="str">
        <f>ครูประเมิน!BK18</f>
        <v>-</v>
      </c>
      <c r="Q18" s="40" t="str">
        <f t="shared" si="6"/>
        <v>-</v>
      </c>
      <c r="R18" s="40" t="str">
        <f t="shared" si="7"/>
        <v>-</v>
      </c>
      <c r="S18" s="40" t="str">
        <f>ครูประเมิน!BM18</f>
        <v>-</v>
      </c>
      <c r="T18" s="40" t="str">
        <f t="shared" si="8"/>
        <v>-</v>
      </c>
      <c r="U18" s="40" t="str">
        <f t="shared" si="9"/>
        <v>-</v>
      </c>
      <c r="V18" s="40">
        <f t="shared" si="10"/>
        <v>0</v>
      </c>
      <c r="W18" s="40" t="str">
        <f t="shared" si="11"/>
        <v>-</v>
      </c>
      <c r="X18" s="40" t="str">
        <f t="shared" si="12"/>
        <v>-</v>
      </c>
    </row>
    <row r="19" spans="1:24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22991</v>
      </c>
      <c r="C19" s="46" t="str">
        <f>นักเรียนประเมิน!C19</f>
        <v>เด็กชาย</v>
      </c>
      <c r="D19" s="47" t="str">
        <f>นักเรียนประเมิน!D19</f>
        <v>ดิษย์ชวิศ</v>
      </c>
      <c r="E19" s="48" t="str">
        <f>นักเรียนประเมิน!E19</f>
        <v>พรโพธิ์ชิต</v>
      </c>
      <c r="F19" s="45" t="e">
        <f>นักเรียนประเมิน!#REF!</f>
        <v>#REF!</v>
      </c>
      <c r="G19" s="40" t="str">
        <f>ครูประเมิน!BE19</f>
        <v>-</v>
      </c>
      <c r="H19" s="40" t="str">
        <f t="shared" si="0"/>
        <v>-</v>
      </c>
      <c r="I19" s="40" t="str">
        <f t="shared" si="1"/>
        <v>-</v>
      </c>
      <c r="J19" s="40" t="str">
        <f>ครูประเมิน!BG19</f>
        <v>-</v>
      </c>
      <c r="K19" s="40" t="str">
        <f t="shared" si="2"/>
        <v>-</v>
      </c>
      <c r="L19" s="40" t="str">
        <f t="shared" si="3"/>
        <v>-</v>
      </c>
      <c r="M19" s="40" t="str">
        <f>ครูประเมิน!BI19</f>
        <v>-</v>
      </c>
      <c r="N19" s="40" t="str">
        <f t="shared" si="4"/>
        <v>-</v>
      </c>
      <c r="O19" s="40" t="str">
        <f t="shared" si="5"/>
        <v>-</v>
      </c>
      <c r="P19" s="40" t="str">
        <f>ครูประเมิน!BK19</f>
        <v>-</v>
      </c>
      <c r="Q19" s="40" t="str">
        <f t="shared" si="6"/>
        <v>-</v>
      </c>
      <c r="R19" s="40" t="str">
        <f t="shared" si="7"/>
        <v>-</v>
      </c>
      <c r="S19" s="40" t="str">
        <f>ครูประเมิน!BM19</f>
        <v>-</v>
      </c>
      <c r="T19" s="40" t="str">
        <f t="shared" si="8"/>
        <v>-</v>
      </c>
      <c r="U19" s="40" t="str">
        <f t="shared" si="9"/>
        <v>-</v>
      </c>
      <c r="V19" s="40">
        <f t="shared" si="10"/>
        <v>0</v>
      </c>
      <c r="W19" s="40" t="str">
        <f t="shared" si="11"/>
        <v>-</v>
      </c>
      <c r="X19" s="40" t="str">
        <f t="shared" si="12"/>
        <v>-</v>
      </c>
    </row>
    <row r="20" spans="1:24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22817</v>
      </c>
      <c r="C20" s="46" t="str">
        <f>นักเรียนประเมิน!C20</f>
        <v>เด็กหญิง</v>
      </c>
      <c r="D20" s="47" t="str">
        <f>นักเรียนประเมิน!D20</f>
        <v>จิราภรณ์</v>
      </c>
      <c r="E20" s="48" t="str">
        <f>นักเรียนประเมิน!E20</f>
        <v>แสงศิลา</v>
      </c>
      <c r="F20" s="45" t="e">
        <f>นักเรียนประเมิน!#REF!</f>
        <v>#REF!</v>
      </c>
      <c r="G20" s="40" t="str">
        <f>ครูประเมิน!BE20</f>
        <v>-</v>
      </c>
      <c r="H20" s="40" t="str">
        <f t="shared" si="0"/>
        <v>-</v>
      </c>
      <c r="I20" s="40" t="str">
        <f t="shared" si="1"/>
        <v>-</v>
      </c>
      <c r="J20" s="40" t="str">
        <f>ครูประเมิน!BG20</f>
        <v>-</v>
      </c>
      <c r="K20" s="40" t="str">
        <f t="shared" si="2"/>
        <v>-</v>
      </c>
      <c r="L20" s="40" t="str">
        <f t="shared" si="3"/>
        <v>-</v>
      </c>
      <c r="M20" s="40" t="str">
        <f>ครูประเมิน!BI20</f>
        <v>-</v>
      </c>
      <c r="N20" s="40" t="str">
        <f t="shared" si="4"/>
        <v>-</v>
      </c>
      <c r="O20" s="40" t="str">
        <f t="shared" si="5"/>
        <v>-</v>
      </c>
      <c r="P20" s="40" t="str">
        <f>ครูประเมิน!BK20</f>
        <v>-</v>
      </c>
      <c r="Q20" s="40" t="str">
        <f t="shared" si="6"/>
        <v>-</v>
      </c>
      <c r="R20" s="40" t="str">
        <f t="shared" si="7"/>
        <v>-</v>
      </c>
      <c r="S20" s="40" t="str">
        <f>ครูประเมิน!BM20</f>
        <v>-</v>
      </c>
      <c r="T20" s="40" t="str">
        <f t="shared" si="8"/>
        <v>-</v>
      </c>
      <c r="U20" s="40" t="str">
        <f t="shared" si="9"/>
        <v>-</v>
      </c>
      <c r="V20" s="40">
        <f t="shared" si="10"/>
        <v>0</v>
      </c>
      <c r="W20" s="40" t="str">
        <f t="shared" si="11"/>
        <v>-</v>
      </c>
      <c r="X20" s="40" t="str">
        <f t="shared" si="12"/>
        <v>-</v>
      </c>
    </row>
    <row r="21" spans="1:24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22824</v>
      </c>
      <c r="C21" s="46" t="str">
        <f>นักเรียนประเมิน!C21</f>
        <v>เด็กหญิง</v>
      </c>
      <c r="D21" s="47" t="str">
        <f>นักเรียนประเมิน!D21</f>
        <v>พิชญาภา</v>
      </c>
      <c r="E21" s="48" t="str">
        <f>นักเรียนประเมิน!E21</f>
        <v>จันทร์โสม</v>
      </c>
      <c r="F21" s="45" t="e">
        <f>นักเรียนประเมิน!#REF!</f>
        <v>#REF!</v>
      </c>
      <c r="G21" s="40" t="str">
        <f>ครูประเมิน!BE21</f>
        <v>-</v>
      </c>
      <c r="H21" s="40" t="str">
        <f t="shared" si="0"/>
        <v>-</v>
      </c>
      <c r="I21" s="40" t="str">
        <f t="shared" si="1"/>
        <v>-</v>
      </c>
      <c r="J21" s="40" t="str">
        <f>ครูประเมิน!BG21</f>
        <v>-</v>
      </c>
      <c r="K21" s="40" t="str">
        <f t="shared" si="2"/>
        <v>-</v>
      </c>
      <c r="L21" s="40" t="str">
        <f t="shared" si="3"/>
        <v>-</v>
      </c>
      <c r="M21" s="40" t="str">
        <f>ครูประเมิน!BI21</f>
        <v>-</v>
      </c>
      <c r="N21" s="40" t="str">
        <f t="shared" si="4"/>
        <v>-</v>
      </c>
      <c r="O21" s="40" t="str">
        <f t="shared" si="5"/>
        <v>-</v>
      </c>
      <c r="P21" s="40" t="str">
        <f>ครูประเมิน!BK21</f>
        <v>-</v>
      </c>
      <c r="Q21" s="40" t="str">
        <f t="shared" si="6"/>
        <v>-</v>
      </c>
      <c r="R21" s="40" t="str">
        <f t="shared" si="7"/>
        <v>-</v>
      </c>
      <c r="S21" s="40" t="str">
        <f>ครูประเมิน!BM21</f>
        <v>-</v>
      </c>
      <c r="T21" s="40" t="str">
        <f t="shared" si="8"/>
        <v>-</v>
      </c>
      <c r="U21" s="40" t="str">
        <f t="shared" si="9"/>
        <v>-</v>
      </c>
      <c r="V21" s="40">
        <f t="shared" si="10"/>
        <v>0</v>
      </c>
      <c r="W21" s="40" t="str">
        <f t="shared" si="11"/>
        <v>-</v>
      </c>
      <c r="X21" s="40" t="str">
        <f t="shared" si="12"/>
        <v>-</v>
      </c>
    </row>
    <row r="22" spans="1:24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22826</v>
      </c>
      <c r="C22" s="46" t="str">
        <f>นักเรียนประเมิน!C22</f>
        <v>เด็กหญิง</v>
      </c>
      <c r="D22" s="47" t="str">
        <f>นักเรียนประเมิน!D22</f>
        <v>มนัญชญา</v>
      </c>
      <c r="E22" s="48" t="str">
        <f>นักเรียนประเมิน!E22</f>
        <v>ศรีเมืองช้าง</v>
      </c>
      <c r="F22" s="45" t="e">
        <f>นักเรียนประเมิน!#REF!</f>
        <v>#REF!</v>
      </c>
      <c r="G22" s="40" t="str">
        <f>ครูประเมิน!BE22</f>
        <v>-</v>
      </c>
      <c r="H22" s="40" t="str">
        <f t="shared" si="0"/>
        <v>-</v>
      </c>
      <c r="I22" s="40" t="str">
        <f t="shared" si="1"/>
        <v>-</v>
      </c>
      <c r="J22" s="40" t="str">
        <f>ครูประเมิน!BG22</f>
        <v>-</v>
      </c>
      <c r="K22" s="40" t="str">
        <f t="shared" si="2"/>
        <v>-</v>
      </c>
      <c r="L22" s="40" t="str">
        <f t="shared" si="3"/>
        <v>-</v>
      </c>
      <c r="M22" s="40" t="str">
        <f>ครูประเมิน!BI22</f>
        <v>-</v>
      </c>
      <c r="N22" s="40" t="str">
        <f t="shared" si="4"/>
        <v>-</v>
      </c>
      <c r="O22" s="40" t="str">
        <f t="shared" si="5"/>
        <v>-</v>
      </c>
      <c r="P22" s="40" t="str">
        <f>ครูประเมิน!BK22</f>
        <v>-</v>
      </c>
      <c r="Q22" s="40" t="str">
        <f t="shared" si="6"/>
        <v>-</v>
      </c>
      <c r="R22" s="40" t="str">
        <f t="shared" si="7"/>
        <v>-</v>
      </c>
      <c r="S22" s="40" t="str">
        <f>ครูประเมิน!BM22</f>
        <v>-</v>
      </c>
      <c r="T22" s="40" t="str">
        <f t="shared" si="8"/>
        <v>-</v>
      </c>
      <c r="U22" s="40" t="str">
        <f t="shared" si="9"/>
        <v>-</v>
      </c>
      <c r="V22" s="40">
        <f t="shared" si="10"/>
        <v>0</v>
      </c>
      <c r="W22" s="40" t="str">
        <f t="shared" si="11"/>
        <v>-</v>
      </c>
      <c r="X22" s="40" t="str">
        <f t="shared" si="12"/>
        <v>-</v>
      </c>
    </row>
    <row r="23" spans="1:24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22827</v>
      </c>
      <c r="C23" s="46" t="str">
        <f>นักเรียนประเมิน!C23</f>
        <v>เด็กหญิง</v>
      </c>
      <c r="D23" s="47" t="str">
        <f>นักเรียนประเมิน!D23</f>
        <v>วัลลิตา</v>
      </c>
      <c r="E23" s="48" t="str">
        <f>นักเรียนประเมิน!E23</f>
        <v>มหาหิงส์</v>
      </c>
      <c r="F23" s="45" t="e">
        <f>นักเรียนประเมิน!#REF!</f>
        <v>#REF!</v>
      </c>
      <c r="G23" s="40" t="str">
        <f>ครูประเมิน!BE23</f>
        <v>-</v>
      </c>
      <c r="H23" s="40" t="str">
        <f t="shared" si="0"/>
        <v>-</v>
      </c>
      <c r="I23" s="40" t="str">
        <f t="shared" si="1"/>
        <v>-</v>
      </c>
      <c r="J23" s="40" t="str">
        <f>ครูประเมิน!BG23</f>
        <v>-</v>
      </c>
      <c r="K23" s="40" t="str">
        <f t="shared" si="2"/>
        <v>-</v>
      </c>
      <c r="L23" s="40" t="str">
        <f t="shared" si="3"/>
        <v>-</v>
      </c>
      <c r="M23" s="40" t="str">
        <f>ครูประเมิน!BI23</f>
        <v>-</v>
      </c>
      <c r="N23" s="40" t="str">
        <f t="shared" si="4"/>
        <v>-</v>
      </c>
      <c r="O23" s="40" t="str">
        <f t="shared" si="5"/>
        <v>-</v>
      </c>
      <c r="P23" s="40" t="str">
        <f>ครูประเมิน!BK23</f>
        <v>-</v>
      </c>
      <c r="Q23" s="40" t="str">
        <f t="shared" si="6"/>
        <v>-</v>
      </c>
      <c r="R23" s="40" t="str">
        <f t="shared" si="7"/>
        <v>-</v>
      </c>
      <c r="S23" s="40" t="str">
        <f>ครูประเมิน!BM23</f>
        <v>-</v>
      </c>
      <c r="T23" s="40" t="str">
        <f t="shared" si="8"/>
        <v>-</v>
      </c>
      <c r="U23" s="40" t="str">
        <f t="shared" si="9"/>
        <v>-</v>
      </c>
      <c r="V23" s="40">
        <f t="shared" si="10"/>
        <v>0</v>
      </c>
      <c r="W23" s="40" t="str">
        <f t="shared" si="11"/>
        <v>-</v>
      </c>
      <c r="X23" s="40" t="str">
        <f t="shared" si="12"/>
        <v>-</v>
      </c>
    </row>
    <row r="24" spans="1:24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22846</v>
      </c>
      <c r="C24" s="46" t="str">
        <f>นักเรียนประเมิน!C24</f>
        <v>เด็กหญิง</v>
      </c>
      <c r="D24" s="47" t="str">
        <f>นักเรียนประเมิน!D24</f>
        <v>กมลวรรณ</v>
      </c>
      <c r="E24" s="48" t="str">
        <f>นักเรียนประเมิน!E24</f>
        <v>บุญจวง</v>
      </c>
      <c r="F24" s="45" t="e">
        <f>นักเรียนประเมิน!#REF!</f>
        <v>#REF!</v>
      </c>
      <c r="G24" s="40" t="str">
        <f>ครูประเมิน!BE24</f>
        <v>-</v>
      </c>
      <c r="H24" s="40" t="str">
        <f t="shared" si="0"/>
        <v>-</v>
      </c>
      <c r="I24" s="40" t="str">
        <f t="shared" si="1"/>
        <v>-</v>
      </c>
      <c r="J24" s="40" t="str">
        <f>ครูประเมิน!BG24</f>
        <v>-</v>
      </c>
      <c r="K24" s="40" t="str">
        <f t="shared" si="2"/>
        <v>-</v>
      </c>
      <c r="L24" s="40" t="str">
        <f t="shared" si="3"/>
        <v>-</v>
      </c>
      <c r="M24" s="40" t="str">
        <f>ครูประเมิน!BI24</f>
        <v>-</v>
      </c>
      <c r="N24" s="40" t="str">
        <f t="shared" si="4"/>
        <v>-</v>
      </c>
      <c r="O24" s="40" t="str">
        <f t="shared" si="5"/>
        <v>-</v>
      </c>
      <c r="P24" s="40" t="str">
        <f>ครูประเมิน!BK24</f>
        <v>-</v>
      </c>
      <c r="Q24" s="40" t="str">
        <f t="shared" si="6"/>
        <v>-</v>
      </c>
      <c r="R24" s="40" t="str">
        <f t="shared" si="7"/>
        <v>-</v>
      </c>
      <c r="S24" s="40" t="str">
        <f>ครูประเมิน!BM24</f>
        <v>-</v>
      </c>
      <c r="T24" s="40" t="str">
        <f t="shared" si="8"/>
        <v>-</v>
      </c>
      <c r="U24" s="40" t="str">
        <f t="shared" si="9"/>
        <v>-</v>
      </c>
      <c r="V24" s="40">
        <f t="shared" si="10"/>
        <v>0</v>
      </c>
      <c r="W24" s="40" t="str">
        <f t="shared" si="11"/>
        <v>-</v>
      </c>
      <c r="X24" s="40" t="str">
        <f t="shared" si="12"/>
        <v>-</v>
      </c>
    </row>
    <row r="25" spans="1:24" s="80" customFormat="1" ht="18" customHeight="1" x14ac:dyDescent="0.45">
      <c r="A25" s="55" t="str">
        <f>นักเรียนประเมิน!A25</f>
        <v>19</v>
      </c>
      <c r="B25" s="45">
        <f>นักเรียนประเมิน!B25</f>
        <v>22850</v>
      </c>
      <c r="C25" s="46" t="str">
        <f>นักเรียนประเมิน!C25</f>
        <v>เด็กหญิง</v>
      </c>
      <c r="D25" s="47" t="str">
        <f>นักเรียนประเมิน!D25</f>
        <v>ชนิดา</v>
      </c>
      <c r="E25" s="48" t="str">
        <f>นักเรียนประเมิน!E25</f>
        <v>สีพะนม</v>
      </c>
      <c r="F25" s="45" t="e">
        <f>นักเรียนประเมิน!#REF!</f>
        <v>#REF!</v>
      </c>
      <c r="G25" s="40" t="str">
        <f>ครูประเมิน!BE25</f>
        <v>-</v>
      </c>
      <c r="H25" s="40" t="str">
        <f t="shared" si="0"/>
        <v>-</v>
      </c>
      <c r="I25" s="40" t="str">
        <f t="shared" si="1"/>
        <v>-</v>
      </c>
      <c r="J25" s="40" t="str">
        <f>ครูประเมิน!BG25</f>
        <v>-</v>
      </c>
      <c r="K25" s="40" t="str">
        <f t="shared" si="2"/>
        <v>-</v>
      </c>
      <c r="L25" s="40" t="str">
        <f t="shared" si="3"/>
        <v>-</v>
      </c>
      <c r="M25" s="40" t="str">
        <f>ครูประเมิน!BI25</f>
        <v>-</v>
      </c>
      <c r="N25" s="40" t="str">
        <f t="shared" si="4"/>
        <v>-</v>
      </c>
      <c r="O25" s="40" t="str">
        <f t="shared" si="5"/>
        <v>-</v>
      </c>
      <c r="P25" s="40" t="str">
        <f>ครูประเมิน!BK25</f>
        <v>-</v>
      </c>
      <c r="Q25" s="40" t="str">
        <f t="shared" si="6"/>
        <v>-</v>
      </c>
      <c r="R25" s="40" t="str">
        <f t="shared" si="7"/>
        <v>-</v>
      </c>
      <c r="S25" s="40" t="str">
        <f>ครูประเมิน!BM25</f>
        <v>-</v>
      </c>
      <c r="T25" s="40" t="str">
        <f t="shared" si="8"/>
        <v>-</v>
      </c>
      <c r="U25" s="40" t="str">
        <f t="shared" si="9"/>
        <v>-</v>
      </c>
      <c r="V25" s="40">
        <f t="shared" si="10"/>
        <v>0</v>
      </c>
      <c r="W25" s="40" t="str">
        <f t="shared" si="11"/>
        <v>-</v>
      </c>
      <c r="X25" s="40" t="str">
        <f t="shared" si="12"/>
        <v>-</v>
      </c>
    </row>
    <row r="26" spans="1:24" s="80" customFormat="1" ht="18" customHeight="1" x14ac:dyDescent="0.45">
      <c r="A26" s="55" t="str">
        <f>นักเรียนประเมิน!A26</f>
        <v>20</v>
      </c>
      <c r="B26" s="45">
        <f>นักเรียนประเมิน!B26</f>
        <v>22852</v>
      </c>
      <c r="C26" s="46" t="str">
        <f>นักเรียนประเมิน!C26</f>
        <v>เด็กหญิง</v>
      </c>
      <c r="D26" s="47" t="str">
        <f>นักเรียนประเมิน!D26</f>
        <v>ณัฐยา</v>
      </c>
      <c r="E26" s="48" t="str">
        <f>นักเรียนประเมิน!E26</f>
        <v>หอมสมบัติ</v>
      </c>
      <c r="F26" s="45" t="e">
        <f>นักเรียนประเมิน!#REF!</f>
        <v>#REF!</v>
      </c>
      <c r="G26" s="40" t="str">
        <f>ครูประเมิน!BE26</f>
        <v>-</v>
      </c>
      <c r="H26" s="40" t="str">
        <f t="shared" si="0"/>
        <v>-</v>
      </c>
      <c r="I26" s="40" t="str">
        <f t="shared" si="1"/>
        <v>-</v>
      </c>
      <c r="J26" s="40" t="str">
        <f>ครูประเมิน!BG26</f>
        <v>-</v>
      </c>
      <c r="K26" s="40" t="str">
        <f t="shared" si="2"/>
        <v>-</v>
      </c>
      <c r="L26" s="40" t="str">
        <f t="shared" si="3"/>
        <v>-</v>
      </c>
      <c r="M26" s="40" t="str">
        <f>ครูประเมิน!BI26</f>
        <v>-</v>
      </c>
      <c r="N26" s="40" t="str">
        <f t="shared" si="4"/>
        <v>-</v>
      </c>
      <c r="O26" s="40" t="str">
        <f t="shared" si="5"/>
        <v>-</v>
      </c>
      <c r="P26" s="40" t="str">
        <f>ครูประเมิน!BK26</f>
        <v>-</v>
      </c>
      <c r="Q26" s="40" t="str">
        <f t="shared" si="6"/>
        <v>-</v>
      </c>
      <c r="R26" s="40" t="str">
        <f t="shared" si="7"/>
        <v>-</v>
      </c>
      <c r="S26" s="40" t="str">
        <f>ครูประเมิน!BM26</f>
        <v>-</v>
      </c>
      <c r="T26" s="40" t="str">
        <f t="shared" si="8"/>
        <v>-</v>
      </c>
      <c r="U26" s="40" t="str">
        <f t="shared" si="9"/>
        <v>-</v>
      </c>
      <c r="V26" s="40">
        <f t="shared" si="10"/>
        <v>0</v>
      </c>
      <c r="W26" s="40" t="str">
        <f t="shared" si="11"/>
        <v>-</v>
      </c>
      <c r="X26" s="40" t="str">
        <f t="shared" si="12"/>
        <v>-</v>
      </c>
    </row>
    <row r="27" spans="1:24" s="80" customFormat="1" ht="18" customHeight="1" x14ac:dyDescent="0.45">
      <c r="A27" s="55" t="str">
        <f>นักเรียนประเมิน!A27</f>
        <v>21</v>
      </c>
      <c r="B27" s="45">
        <f>นักเรียนประเมิน!B27</f>
        <v>22877</v>
      </c>
      <c r="C27" s="46" t="str">
        <f>นักเรียนประเมิน!C27</f>
        <v>เด็กหญิง</v>
      </c>
      <c r="D27" s="47" t="str">
        <f>นักเรียนประเมิน!D27</f>
        <v>กรรณิการ์</v>
      </c>
      <c r="E27" s="48" t="str">
        <f>นักเรียนประเมิน!E27</f>
        <v>เรืองแก้ว</v>
      </c>
      <c r="F27" s="45" t="e">
        <f>นักเรียนประเมิน!#REF!</f>
        <v>#REF!</v>
      </c>
      <c r="G27" s="40" t="str">
        <f>ครูประเมิน!BE27</f>
        <v>-</v>
      </c>
      <c r="H27" s="40" t="str">
        <f t="shared" si="0"/>
        <v>-</v>
      </c>
      <c r="I27" s="40" t="str">
        <f t="shared" si="1"/>
        <v>-</v>
      </c>
      <c r="J27" s="40" t="str">
        <f>ครูประเมิน!BG27</f>
        <v>-</v>
      </c>
      <c r="K27" s="40" t="str">
        <f t="shared" si="2"/>
        <v>-</v>
      </c>
      <c r="L27" s="40" t="str">
        <f t="shared" si="3"/>
        <v>-</v>
      </c>
      <c r="M27" s="40" t="str">
        <f>ครูประเมิน!BI27</f>
        <v>-</v>
      </c>
      <c r="N27" s="40" t="str">
        <f t="shared" si="4"/>
        <v>-</v>
      </c>
      <c r="O27" s="40" t="str">
        <f t="shared" si="5"/>
        <v>-</v>
      </c>
      <c r="P27" s="40" t="str">
        <f>ครูประเมิน!BK27</f>
        <v>-</v>
      </c>
      <c r="Q27" s="40" t="str">
        <f t="shared" si="6"/>
        <v>-</v>
      </c>
      <c r="R27" s="40" t="str">
        <f t="shared" si="7"/>
        <v>-</v>
      </c>
      <c r="S27" s="40" t="str">
        <f>ครูประเมิน!BM27</f>
        <v>-</v>
      </c>
      <c r="T27" s="40" t="str">
        <f t="shared" si="8"/>
        <v>-</v>
      </c>
      <c r="U27" s="40" t="str">
        <f t="shared" si="9"/>
        <v>-</v>
      </c>
      <c r="V27" s="40">
        <f t="shared" si="10"/>
        <v>0</v>
      </c>
      <c r="W27" s="40" t="str">
        <f t="shared" si="11"/>
        <v>-</v>
      </c>
      <c r="X27" s="40" t="str">
        <f t="shared" si="12"/>
        <v>-</v>
      </c>
    </row>
    <row r="28" spans="1:24" s="80" customFormat="1" ht="18" customHeight="1" x14ac:dyDescent="0.45">
      <c r="A28" s="55" t="str">
        <f>นักเรียนประเมิน!A28</f>
        <v>22</v>
      </c>
      <c r="B28" s="45">
        <f>นักเรียนประเมิน!B28</f>
        <v>22882</v>
      </c>
      <c r="C28" s="46" t="str">
        <f>นักเรียนประเมิน!C28</f>
        <v>เด็กหญิง</v>
      </c>
      <c r="D28" s="47" t="str">
        <f>นักเรียนประเมิน!D28</f>
        <v>นัฐลดา</v>
      </c>
      <c r="E28" s="48" t="str">
        <f>นักเรียนประเมิน!E28</f>
        <v>สุจริต</v>
      </c>
      <c r="F28" s="45" t="e">
        <f>นักเรียนประเมิน!#REF!</f>
        <v>#REF!</v>
      </c>
      <c r="G28" s="40" t="str">
        <f>ครูประเมิน!BE28</f>
        <v>-</v>
      </c>
      <c r="H28" s="40" t="str">
        <f t="shared" si="0"/>
        <v>-</v>
      </c>
      <c r="I28" s="40" t="str">
        <f t="shared" si="1"/>
        <v>-</v>
      </c>
      <c r="J28" s="40" t="str">
        <f>ครูประเมิน!BG28</f>
        <v>-</v>
      </c>
      <c r="K28" s="40" t="str">
        <f t="shared" si="2"/>
        <v>-</v>
      </c>
      <c r="L28" s="40" t="str">
        <f t="shared" si="3"/>
        <v>-</v>
      </c>
      <c r="M28" s="40" t="str">
        <f>ครูประเมิน!BI28</f>
        <v>-</v>
      </c>
      <c r="N28" s="40" t="str">
        <f t="shared" si="4"/>
        <v>-</v>
      </c>
      <c r="O28" s="40" t="str">
        <f t="shared" si="5"/>
        <v>-</v>
      </c>
      <c r="P28" s="40" t="str">
        <f>ครูประเมิน!BK28</f>
        <v>-</v>
      </c>
      <c r="Q28" s="40" t="str">
        <f t="shared" si="6"/>
        <v>-</v>
      </c>
      <c r="R28" s="40" t="str">
        <f t="shared" si="7"/>
        <v>-</v>
      </c>
      <c r="S28" s="40" t="str">
        <f>ครูประเมิน!BM28</f>
        <v>-</v>
      </c>
      <c r="T28" s="40" t="str">
        <f t="shared" si="8"/>
        <v>-</v>
      </c>
      <c r="U28" s="40" t="str">
        <f t="shared" si="9"/>
        <v>-</v>
      </c>
      <c r="V28" s="40">
        <f t="shared" si="10"/>
        <v>0</v>
      </c>
      <c r="W28" s="40" t="str">
        <f t="shared" si="11"/>
        <v>-</v>
      </c>
      <c r="X28" s="40" t="str">
        <f t="shared" si="12"/>
        <v>-</v>
      </c>
    </row>
    <row r="29" spans="1:24" s="80" customFormat="1" ht="18" customHeight="1" x14ac:dyDescent="0.45">
      <c r="A29" s="55" t="str">
        <f>นักเรียนประเมิน!A29</f>
        <v>23</v>
      </c>
      <c r="B29" s="45">
        <f>นักเรียนประเมิน!B29</f>
        <v>22922</v>
      </c>
      <c r="C29" s="46" t="str">
        <f>นักเรียนประเมิน!C29</f>
        <v>เด็กหญิง</v>
      </c>
      <c r="D29" s="47" t="str">
        <f>นักเรียนประเมิน!D29</f>
        <v>อัชราภรณ์</v>
      </c>
      <c r="E29" s="48" t="str">
        <f>นักเรียนประเมิน!E29</f>
        <v>หอมอินทร์</v>
      </c>
      <c r="F29" s="45" t="e">
        <f>นักเรียนประเมิน!#REF!</f>
        <v>#REF!</v>
      </c>
      <c r="G29" s="40" t="str">
        <f>ครูประเมิน!BE29</f>
        <v>-</v>
      </c>
      <c r="H29" s="40" t="str">
        <f t="shared" si="0"/>
        <v>-</v>
      </c>
      <c r="I29" s="40" t="str">
        <f t="shared" si="1"/>
        <v>-</v>
      </c>
      <c r="J29" s="40" t="str">
        <f>ครูประเมิน!BG29</f>
        <v>-</v>
      </c>
      <c r="K29" s="40" t="str">
        <f t="shared" si="2"/>
        <v>-</v>
      </c>
      <c r="L29" s="40" t="str">
        <f t="shared" si="3"/>
        <v>-</v>
      </c>
      <c r="M29" s="40" t="str">
        <f>ครูประเมิน!BI29</f>
        <v>-</v>
      </c>
      <c r="N29" s="40" t="str">
        <f t="shared" si="4"/>
        <v>-</v>
      </c>
      <c r="O29" s="40" t="str">
        <f t="shared" si="5"/>
        <v>-</v>
      </c>
      <c r="P29" s="40" t="str">
        <f>ครูประเมิน!BK29</f>
        <v>-</v>
      </c>
      <c r="Q29" s="40" t="str">
        <f t="shared" si="6"/>
        <v>-</v>
      </c>
      <c r="R29" s="40" t="str">
        <f t="shared" si="7"/>
        <v>-</v>
      </c>
      <c r="S29" s="40" t="str">
        <f>ครูประเมิน!BM29</f>
        <v>-</v>
      </c>
      <c r="T29" s="40" t="str">
        <f t="shared" si="8"/>
        <v>-</v>
      </c>
      <c r="U29" s="40" t="str">
        <f t="shared" si="9"/>
        <v>-</v>
      </c>
      <c r="V29" s="40">
        <f t="shared" si="10"/>
        <v>0</v>
      </c>
      <c r="W29" s="40" t="str">
        <f t="shared" si="11"/>
        <v>-</v>
      </c>
      <c r="X29" s="40" t="str">
        <f t="shared" si="12"/>
        <v>-</v>
      </c>
    </row>
    <row r="30" spans="1:24" s="80" customFormat="1" ht="18" customHeight="1" x14ac:dyDescent="0.45">
      <c r="A30" s="55" t="str">
        <f>นักเรียนประเมิน!A30</f>
        <v>24</v>
      </c>
      <c r="B30" s="45">
        <f>นักเรียนประเมิน!B30</f>
        <v>22940</v>
      </c>
      <c r="C30" s="46" t="str">
        <f>นักเรียนประเมิน!C30</f>
        <v>เด็กหญิง</v>
      </c>
      <c r="D30" s="47" t="str">
        <f>นักเรียนประเมิน!D30</f>
        <v>ชนัญดา</v>
      </c>
      <c r="E30" s="48" t="str">
        <f>นักเรียนประเมิน!E30</f>
        <v>โสหา</v>
      </c>
      <c r="F30" s="45" t="e">
        <f>นักเรียนประเมิน!#REF!</f>
        <v>#REF!</v>
      </c>
      <c r="G30" s="40" t="str">
        <f>ครูประเมิน!BE30</f>
        <v>-</v>
      </c>
      <c r="H30" s="40" t="str">
        <f t="shared" si="0"/>
        <v>-</v>
      </c>
      <c r="I30" s="40" t="str">
        <f t="shared" si="1"/>
        <v>-</v>
      </c>
      <c r="J30" s="40" t="str">
        <f>ครูประเมิน!BG30</f>
        <v>-</v>
      </c>
      <c r="K30" s="40" t="str">
        <f t="shared" si="2"/>
        <v>-</v>
      </c>
      <c r="L30" s="40" t="str">
        <f t="shared" si="3"/>
        <v>-</v>
      </c>
      <c r="M30" s="40" t="str">
        <f>ครูประเมิน!BI30</f>
        <v>-</v>
      </c>
      <c r="N30" s="40" t="str">
        <f t="shared" si="4"/>
        <v>-</v>
      </c>
      <c r="O30" s="40" t="str">
        <f t="shared" si="5"/>
        <v>-</v>
      </c>
      <c r="P30" s="40" t="str">
        <f>ครูประเมิน!BK30</f>
        <v>-</v>
      </c>
      <c r="Q30" s="40" t="str">
        <f t="shared" si="6"/>
        <v>-</v>
      </c>
      <c r="R30" s="40" t="str">
        <f t="shared" si="7"/>
        <v>-</v>
      </c>
      <c r="S30" s="40" t="str">
        <f>ครูประเมิน!BM30</f>
        <v>-</v>
      </c>
      <c r="T30" s="40" t="str">
        <f t="shared" si="8"/>
        <v>-</v>
      </c>
      <c r="U30" s="40" t="str">
        <f t="shared" si="9"/>
        <v>-</v>
      </c>
      <c r="V30" s="40">
        <f t="shared" si="10"/>
        <v>0</v>
      </c>
      <c r="W30" s="40" t="str">
        <f t="shared" si="11"/>
        <v>-</v>
      </c>
      <c r="X30" s="40" t="str">
        <f t="shared" si="12"/>
        <v>-</v>
      </c>
    </row>
    <row r="31" spans="1:24" s="80" customFormat="1" ht="18" customHeight="1" x14ac:dyDescent="0.45">
      <c r="A31" s="55" t="str">
        <f>นักเรียนประเมิน!A31</f>
        <v>25</v>
      </c>
      <c r="B31" s="45">
        <f>นักเรียนประเมิน!B31</f>
        <v>22978</v>
      </c>
      <c r="C31" s="46" t="str">
        <f>นักเรียนประเมิน!C31</f>
        <v>เด็กหญิง</v>
      </c>
      <c r="D31" s="47" t="str">
        <f>นักเรียนประเมิน!D31</f>
        <v>ธันยาพร</v>
      </c>
      <c r="E31" s="48" t="str">
        <f>นักเรียนประเมิน!E31</f>
        <v>ราชายันต์</v>
      </c>
      <c r="F31" s="45" t="e">
        <f>นักเรียนประเมิน!#REF!</f>
        <v>#REF!</v>
      </c>
      <c r="G31" s="40" t="str">
        <f>ครูประเมิน!BE31</f>
        <v>-</v>
      </c>
      <c r="H31" s="40" t="str">
        <f t="shared" si="0"/>
        <v>-</v>
      </c>
      <c r="I31" s="40" t="str">
        <f t="shared" si="1"/>
        <v>-</v>
      </c>
      <c r="J31" s="40" t="str">
        <f>ครูประเมิน!BG31</f>
        <v>-</v>
      </c>
      <c r="K31" s="40" t="str">
        <f t="shared" si="2"/>
        <v>-</v>
      </c>
      <c r="L31" s="40" t="str">
        <f t="shared" si="3"/>
        <v>-</v>
      </c>
      <c r="M31" s="40" t="str">
        <f>ครูประเมิน!BI31</f>
        <v>-</v>
      </c>
      <c r="N31" s="40" t="str">
        <f t="shared" si="4"/>
        <v>-</v>
      </c>
      <c r="O31" s="40" t="str">
        <f t="shared" si="5"/>
        <v>-</v>
      </c>
      <c r="P31" s="40" t="str">
        <f>ครูประเมิน!BK31</f>
        <v>-</v>
      </c>
      <c r="Q31" s="40" t="str">
        <f t="shared" si="6"/>
        <v>-</v>
      </c>
      <c r="R31" s="40" t="str">
        <f t="shared" si="7"/>
        <v>-</v>
      </c>
      <c r="S31" s="40" t="str">
        <f>ครูประเมิน!BM31</f>
        <v>-</v>
      </c>
      <c r="T31" s="40" t="str">
        <f t="shared" si="8"/>
        <v>-</v>
      </c>
      <c r="U31" s="40" t="str">
        <f t="shared" si="9"/>
        <v>-</v>
      </c>
      <c r="V31" s="40">
        <f t="shared" si="10"/>
        <v>0</v>
      </c>
      <c r="W31" s="40" t="str">
        <f t="shared" si="11"/>
        <v>-</v>
      </c>
      <c r="X31" s="40" t="str">
        <f t="shared" si="12"/>
        <v>-</v>
      </c>
    </row>
    <row r="32" spans="1:24" s="80" customFormat="1" ht="18" customHeight="1" x14ac:dyDescent="0.45">
      <c r="A32" s="55" t="str">
        <f>นักเรียนประเมิน!A32</f>
        <v>26</v>
      </c>
      <c r="B32" s="45">
        <f>นักเรียนประเมิน!B32</f>
        <v>23015</v>
      </c>
      <c r="C32" s="46" t="str">
        <f>นักเรียนประเมิน!C32</f>
        <v>เด็กหญิง</v>
      </c>
      <c r="D32" s="47" t="str">
        <f>นักเรียนประเมิน!D32</f>
        <v>ศิรินภา</v>
      </c>
      <c r="E32" s="48" t="str">
        <f>นักเรียนประเมิน!E32</f>
        <v>พรบุปผา</v>
      </c>
      <c r="F32" s="45" t="e">
        <f>นักเรียนประเมิน!#REF!</f>
        <v>#REF!</v>
      </c>
      <c r="G32" s="40" t="str">
        <f>ครูประเมิน!BE32</f>
        <v>-</v>
      </c>
      <c r="H32" s="40" t="str">
        <f t="shared" si="0"/>
        <v>-</v>
      </c>
      <c r="I32" s="40" t="str">
        <f t="shared" si="1"/>
        <v>-</v>
      </c>
      <c r="J32" s="40" t="str">
        <f>ครูประเมิน!BG32</f>
        <v>-</v>
      </c>
      <c r="K32" s="40" t="str">
        <f t="shared" si="2"/>
        <v>-</v>
      </c>
      <c r="L32" s="40" t="str">
        <f t="shared" si="3"/>
        <v>-</v>
      </c>
      <c r="M32" s="40" t="str">
        <f>ครูประเมิน!BI32</f>
        <v>-</v>
      </c>
      <c r="N32" s="40" t="str">
        <f t="shared" si="4"/>
        <v>-</v>
      </c>
      <c r="O32" s="40" t="str">
        <f t="shared" si="5"/>
        <v>-</v>
      </c>
      <c r="P32" s="40" t="str">
        <f>ครูประเมิน!BK32</f>
        <v>-</v>
      </c>
      <c r="Q32" s="40" t="str">
        <f t="shared" si="6"/>
        <v>-</v>
      </c>
      <c r="R32" s="40" t="str">
        <f t="shared" si="7"/>
        <v>-</v>
      </c>
      <c r="S32" s="40" t="str">
        <f>ครูประเมิน!BM32</f>
        <v>-</v>
      </c>
      <c r="T32" s="40" t="str">
        <f t="shared" si="8"/>
        <v>-</v>
      </c>
      <c r="U32" s="40" t="str">
        <f t="shared" si="9"/>
        <v>-</v>
      </c>
      <c r="V32" s="40">
        <f t="shared" si="10"/>
        <v>0</v>
      </c>
      <c r="W32" s="40" t="str">
        <f t="shared" si="11"/>
        <v>-</v>
      </c>
      <c r="X32" s="40" t="str">
        <f t="shared" si="12"/>
        <v>-</v>
      </c>
    </row>
    <row r="33" spans="1:24" s="80" customFormat="1" ht="18" customHeight="1" x14ac:dyDescent="0.45">
      <c r="A33" s="55" t="str">
        <f>นักเรียนประเมิน!A33</f>
        <v>27</v>
      </c>
      <c r="B33" s="45">
        <f>นักเรียนประเมิน!B33</f>
        <v>23016</v>
      </c>
      <c r="C33" s="46" t="str">
        <f>นักเรียนประเมิน!C33</f>
        <v>เด็กหญิง</v>
      </c>
      <c r="D33" s="47" t="str">
        <f>นักเรียนประเมิน!D33</f>
        <v>สุทธิดา</v>
      </c>
      <c r="E33" s="48" t="str">
        <f>นักเรียนประเมิน!E33</f>
        <v>ผาไหม</v>
      </c>
      <c r="F33" s="45" t="e">
        <f>นักเรียนประเมิน!#REF!</f>
        <v>#REF!</v>
      </c>
      <c r="G33" s="40" t="str">
        <f>ครูประเมิน!BE33</f>
        <v>-</v>
      </c>
      <c r="H33" s="40" t="str">
        <f t="shared" si="0"/>
        <v>-</v>
      </c>
      <c r="I33" s="40" t="str">
        <f t="shared" si="1"/>
        <v>-</v>
      </c>
      <c r="J33" s="40" t="str">
        <f>ครูประเมิน!BG33</f>
        <v>-</v>
      </c>
      <c r="K33" s="40" t="str">
        <f t="shared" si="2"/>
        <v>-</v>
      </c>
      <c r="L33" s="40" t="str">
        <f t="shared" si="3"/>
        <v>-</v>
      </c>
      <c r="M33" s="40" t="str">
        <f>ครูประเมิน!BI33</f>
        <v>-</v>
      </c>
      <c r="N33" s="40" t="str">
        <f t="shared" si="4"/>
        <v>-</v>
      </c>
      <c r="O33" s="40" t="str">
        <f t="shared" si="5"/>
        <v>-</v>
      </c>
      <c r="P33" s="40" t="str">
        <f>ครูประเมิน!BK33</f>
        <v>-</v>
      </c>
      <c r="Q33" s="40" t="str">
        <f t="shared" si="6"/>
        <v>-</v>
      </c>
      <c r="R33" s="40" t="str">
        <f t="shared" si="7"/>
        <v>-</v>
      </c>
      <c r="S33" s="40" t="str">
        <f>ครูประเมิน!BM33</f>
        <v>-</v>
      </c>
      <c r="T33" s="40" t="str">
        <f t="shared" si="8"/>
        <v>-</v>
      </c>
      <c r="U33" s="40" t="str">
        <f t="shared" si="9"/>
        <v>-</v>
      </c>
      <c r="V33" s="40">
        <f t="shared" si="10"/>
        <v>0</v>
      </c>
      <c r="W33" s="40" t="str">
        <f t="shared" si="11"/>
        <v>-</v>
      </c>
      <c r="X33" s="40" t="str">
        <f t="shared" si="12"/>
        <v>-</v>
      </c>
    </row>
    <row r="34" spans="1:24" s="80" customFormat="1" ht="18" customHeight="1" x14ac:dyDescent="0.45">
      <c r="A34" s="55" t="str">
        <f>นักเรียนประเมิน!A34</f>
        <v>28</v>
      </c>
      <c r="B34" s="45">
        <f>นักเรียนประเมิน!B34</f>
        <v>23018</v>
      </c>
      <c r="C34" s="46" t="str">
        <f>นักเรียนประเมิน!C34</f>
        <v>เด็กหญิง</v>
      </c>
      <c r="D34" s="47" t="str">
        <f>นักเรียนประเมิน!D34</f>
        <v>อลิสา</v>
      </c>
      <c r="E34" s="48" t="str">
        <f>นักเรียนประเมิน!E34</f>
        <v>แก้วกองนอก</v>
      </c>
      <c r="F34" s="45" t="e">
        <f>นักเรียนประเมิน!#REF!</f>
        <v>#REF!</v>
      </c>
      <c r="G34" s="40" t="str">
        <f>ครูประเมิน!BE34</f>
        <v>-</v>
      </c>
      <c r="H34" s="40" t="str">
        <f t="shared" si="0"/>
        <v>-</v>
      </c>
      <c r="I34" s="40" t="str">
        <f t="shared" si="1"/>
        <v>-</v>
      </c>
      <c r="J34" s="40" t="str">
        <f>ครูประเมิน!BG34</f>
        <v>-</v>
      </c>
      <c r="K34" s="40" t="str">
        <f t="shared" si="2"/>
        <v>-</v>
      </c>
      <c r="L34" s="40" t="str">
        <f t="shared" si="3"/>
        <v>-</v>
      </c>
      <c r="M34" s="40" t="str">
        <f>ครูประเมิน!BI34</f>
        <v>-</v>
      </c>
      <c r="N34" s="40" t="str">
        <f t="shared" si="4"/>
        <v>-</v>
      </c>
      <c r="O34" s="40" t="str">
        <f t="shared" si="5"/>
        <v>-</v>
      </c>
      <c r="P34" s="40" t="str">
        <f>ครูประเมิน!BK34</f>
        <v>-</v>
      </c>
      <c r="Q34" s="40" t="str">
        <f t="shared" si="6"/>
        <v>-</v>
      </c>
      <c r="R34" s="40" t="str">
        <f t="shared" si="7"/>
        <v>-</v>
      </c>
      <c r="S34" s="40" t="str">
        <f>ครูประเมิน!BM34</f>
        <v>-</v>
      </c>
      <c r="T34" s="40" t="str">
        <f t="shared" si="8"/>
        <v>-</v>
      </c>
      <c r="U34" s="40" t="str">
        <f t="shared" si="9"/>
        <v>-</v>
      </c>
      <c r="V34" s="40">
        <f t="shared" si="10"/>
        <v>0</v>
      </c>
      <c r="W34" s="40" t="str">
        <f t="shared" si="11"/>
        <v>-</v>
      </c>
      <c r="X34" s="40" t="str">
        <f t="shared" si="12"/>
        <v>-</v>
      </c>
    </row>
    <row r="35" spans="1:24" s="80" customFormat="1" ht="18" customHeight="1" x14ac:dyDescent="0.45">
      <c r="A35" s="55" t="str">
        <f>นักเรียนประเมิน!A35</f>
        <v>29</v>
      </c>
      <c r="B35" s="45">
        <f>นักเรียนประเมิน!B35</f>
        <v>23039</v>
      </c>
      <c r="C35" s="46" t="str">
        <f>นักเรียนประเมิน!C35</f>
        <v>เด็กหญิง</v>
      </c>
      <c r="D35" s="47" t="str">
        <f>นักเรียนประเมิน!D35</f>
        <v>ปนัดดา</v>
      </c>
      <c r="E35" s="48" t="str">
        <f>นักเรียนประเมิน!E35</f>
        <v>ชูแสง</v>
      </c>
      <c r="F35" s="45" t="e">
        <f>นักเรียนประเมิน!#REF!</f>
        <v>#REF!</v>
      </c>
      <c r="G35" s="40" t="str">
        <f>ครูประเมิน!BE35</f>
        <v>-</v>
      </c>
      <c r="H35" s="40" t="str">
        <f t="shared" si="0"/>
        <v>-</v>
      </c>
      <c r="I35" s="40" t="str">
        <f t="shared" si="1"/>
        <v>-</v>
      </c>
      <c r="J35" s="40" t="str">
        <f>ครูประเมิน!BG35</f>
        <v>-</v>
      </c>
      <c r="K35" s="40" t="str">
        <f t="shared" si="2"/>
        <v>-</v>
      </c>
      <c r="L35" s="40" t="str">
        <f t="shared" si="3"/>
        <v>-</v>
      </c>
      <c r="M35" s="40" t="str">
        <f>ครูประเมิน!BI35</f>
        <v>-</v>
      </c>
      <c r="N35" s="40" t="str">
        <f t="shared" si="4"/>
        <v>-</v>
      </c>
      <c r="O35" s="40" t="str">
        <f t="shared" si="5"/>
        <v>-</v>
      </c>
      <c r="P35" s="40" t="str">
        <f>ครูประเมิน!BK35</f>
        <v>-</v>
      </c>
      <c r="Q35" s="40" t="str">
        <f t="shared" si="6"/>
        <v>-</v>
      </c>
      <c r="R35" s="40" t="str">
        <f t="shared" si="7"/>
        <v>-</v>
      </c>
      <c r="S35" s="40" t="str">
        <f>ครูประเมิน!BM35</f>
        <v>-</v>
      </c>
      <c r="T35" s="40" t="str">
        <f t="shared" si="8"/>
        <v>-</v>
      </c>
      <c r="U35" s="40" t="str">
        <f t="shared" si="9"/>
        <v>-</v>
      </c>
      <c r="V35" s="40">
        <f t="shared" si="10"/>
        <v>0</v>
      </c>
      <c r="W35" s="40" t="str">
        <f t="shared" si="11"/>
        <v>-</v>
      </c>
      <c r="X35" s="40" t="str">
        <f t="shared" si="12"/>
        <v>-</v>
      </c>
    </row>
    <row r="36" spans="1:24" s="80" customFormat="1" ht="18" customHeight="1" x14ac:dyDescent="0.45">
      <c r="A36" s="55" t="str">
        <f>นักเรียนประเมิน!A36</f>
        <v>30</v>
      </c>
      <c r="B36" s="45">
        <f>นักเรียนประเมิน!B36</f>
        <v>0</v>
      </c>
      <c r="C36" s="46">
        <f>นักเรียนประเมิน!C36</f>
        <v>0</v>
      </c>
      <c r="D36" s="47">
        <f>นักเรียนประเมิน!D36</f>
        <v>0</v>
      </c>
      <c r="E36" s="48">
        <f>นักเรียนประเมิน!E36</f>
        <v>0</v>
      </c>
      <c r="F36" s="45" t="e">
        <f>นักเรียนประเมิน!#REF!</f>
        <v>#REF!</v>
      </c>
      <c r="G36" s="40" t="str">
        <f>ครูประเมิน!BE36</f>
        <v>-</v>
      </c>
      <c r="H36" s="40" t="str">
        <f t="shared" si="0"/>
        <v>-</v>
      </c>
      <c r="I36" s="40" t="str">
        <f t="shared" si="1"/>
        <v>-</v>
      </c>
      <c r="J36" s="40" t="str">
        <f>ครูประเมิน!BG36</f>
        <v>-</v>
      </c>
      <c r="K36" s="40" t="str">
        <f t="shared" si="2"/>
        <v>-</v>
      </c>
      <c r="L36" s="40" t="str">
        <f t="shared" si="3"/>
        <v>-</v>
      </c>
      <c r="M36" s="40" t="str">
        <f>ครูประเมิน!BI36</f>
        <v>-</v>
      </c>
      <c r="N36" s="40" t="str">
        <f t="shared" si="4"/>
        <v>-</v>
      </c>
      <c r="O36" s="40" t="str">
        <f t="shared" si="5"/>
        <v>-</v>
      </c>
      <c r="P36" s="40" t="str">
        <f>ครูประเมิน!BK36</f>
        <v>-</v>
      </c>
      <c r="Q36" s="40" t="str">
        <f t="shared" si="6"/>
        <v>-</v>
      </c>
      <c r="R36" s="40" t="str">
        <f t="shared" si="7"/>
        <v>-</v>
      </c>
      <c r="S36" s="40" t="str">
        <f>ครูประเมิน!BM36</f>
        <v>-</v>
      </c>
      <c r="T36" s="40" t="str">
        <f t="shared" si="8"/>
        <v>-</v>
      </c>
      <c r="U36" s="40" t="str">
        <f t="shared" si="9"/>
        <v>-</v>
      </c>
      <c r="V36" s="40">
        <f t="shared" si="10"/>
        <v>0</v>
      </c>
      <c r="W36" s="40" t="str">
        <f t="shared" si="11"/>
        <v>-</v>
      </c>
      <c r="X36" s="40" t="str">
        <f t="shared" si="12"/>
        <v>-</v>
      </c>
    </row>
    <row r="37" spans="1:24" s="80" customFormat="1" ht="18" customHeight="1" x14ac:dyDescent="0.45">
      <c r="A37" s="55" t="str">
        <f>นักเรียนประเมิน!A37</f>
        <v>31</v>
      </c>
      <c r="B37" s="45">
        <f>นักเรียนประเมิน!B37</f>
        <v>0</v>
      </c>
      <c r="C37" s="46">
        <f>นักเรียนประเมิน!C37</f>
        <v>0</v>
      </c>
      <c r="D37" s="47">
        <f>นักเรียนประเมิน!D37</f>
        <v>0</v>
      </c>
      <c r="E37" s="48">
        <f>นักเรียนประเมิน!E37</f>
        <v>0</v>
      </c>
      <c r="F37" s="45" t="e">
        <f>นักเรียนประเมิน!#REF!</f>
        <v>#REF!</v>
      </c>
      <c r="G37" s="40" t="str">
        <f>ครูประเมิน!BE37</f>
        <v>-</v>
      </c>
      <c r="H37" s="40" t="str">
        <f t="shared" si="0"/>
        <v>-</v>
      </c>
      <c r="I37" s="40" t="str">
        <f t="shared" si="1"/>
        <v>-</v>
      </c>
      <c r="J37" s="40" t="str">
        <f>ครูประเมิน!BG37</f>
        <v>-</v>
      </c>
      <c r="K37" s="40" t="str">
        <f t="shared" si="2"/>
        <v>-</v>
      </c>
      <c r="L37" s="40" t="str">
        <f t="shared" si="3"/>
        <v>-</v>
      </c>
      <c r="M37" s="40" t="str">
        <f>ครูประเมิน!BI37</f>
        <v>-</v>
      </c>
      <c r="N37" s="40" t="str">
        <f t="shared" si="4"/>
        <v>-</v>
      </c>
      <c r="O37" s="40" t="str">
        <f t="shared" si="5"/>
        <v>-</v>
      </c>
      <c r="P37" s="40" t="str">
        <f>ครูประเมิน!BK37</f>
        <v>-</v>
      </c>
      <c r="Q37" s="40" t="str">
        <f t="shared" si="6"/>
        <v>-</v>
      </c>
      <c r="R37" s="40" t="str">
        <f t="shared" si="7"/>
        <v>-</v>
      </c>
      <c r="S37" s="40" t="str">
        <f>ครูประเมิน!BM37</f>
        <v>-</v>
      </c>
      <c r="T37" s="40" t="str">
        <f t="shared" si="8"/>
        <v>-</v>
      </c>
      <c r="U37" s="40" t="str">
        <f t="shared" si="9"/>
        <v>-</v>
      </c>
      <c r="V37" s="40">
        <f t="shared" si="10"/>
        <v>0</v>
      </c>
      <c r="W37" s="40" t="str">
        <f t="shared" si="11"/>
        <v>-</v>
      </c>
      <c r="X37" s="40" t="str">
        <f t="shared" si="12"/>
        <v>-</v>
      </c>
    </row>
    <row r="38" spans="1:24" s="80" customFormat="1" ht="18" customHeight="1" x14ac:dyDescent="0.45">
      <c r="A38" s="55" t="str">
        <f>นักเรียนประเมิน!A38</f>
        <v>32</v>
      </c>
      <c r="B38" s="45">
        <f>นักเรียนประเมิน!B38</f>
        <v>0</v>
      </c>
      <c r="C38" s="46">
        <f>นักเรียนประเมิน!C38</f>
        <v>0</v>
      </c>
      <c r="D38" s="47">
        <f>นักเรียนประเมิน!D38</f>
        <v>0</v>
      </c>
      <c r="E38" s="48">
        <f>นักเรียนประเมิน!E38</f>
        <v>0</v>
      </c>
      <c r="F38" s="45" t="e">
        <f>นักเรียนประเมิน!#REF!</f>
        <v>#REF!</v>
      </c>
      <c r="G38" s="40" t="str">
        <f>ครูประเมิน!BE38</f>
        <v>-</v>
      </c>
      <c r="H38" s="40" t="str">
        <f t="shared" si="0"/>
        <v>-</v>
      </c>
      <c r="I38" s="40" t="str">
        <f t="shared" si="1"/>
        <v>-</v>
      </c>
      <c r="J38" s="40" t="str">
        <f>ครูประเมิน!BG38</f>
        <v>-</v>
      </c>
      <c r="K38" s="40" t="str">
        <f t="shared" si="2"/>
        <v>-</v>
      </c>
      <c r="L38" s="40" t="str">
        <f t="shared" si="3"/>
        <v>-</v>
      </c>
      <c r="M38" s="40" t="str">
        <f>ครูประเมิน!BI38</f>
        <v>-</v>
      </c>
      <c r="N38" s="40" t="str">
        <f t="shared" si="4"/>
        <v>-</v>
      </c>
      <c r="O38" s="40" t="str">
        <f t="shared" si="5"/>
        <v>-</v>
      </c>
      <c r="P38" s="40" t="str">
        <f>ครูประเมิน!BK38</f>
        <v>-</v>
      </c>
      <c r="Q38" s="40" t="str">
        <f t="shared" si="6"/>
        <v>-</v>
      </c>
      <c r="R38" s="40" t="str">
        <f t="shared" si="7"/>
        <v>-</v>
      </c>
      <c r="S38" s="40" t="str">
        <f>ครูประเมิน!BM38</f>
        <v>-</v>
      </c>
      <c r="T38" s="40" t="str">
        <f t="shared" si="8"/>
        <v>-</v>
      </c>
      <c r="U38" s="40" t="str">
        <f t="shared" si="9"/>
        <v>-</v>
      </c>
      <c r="V38" s="40">
        <f t="shared" si="10"/>
        <v>0</v>
      </c>
      <c r="W38" s="40" t="str">
        <f t="shared" si="11"/>
        <v>-</v>
      </c>
      <c r="X38" s="40" t="str">
        <f t="shared" si="12"/>
        <v>-</v>
      </c>
    </row>
    <row r="39" spans="1:24" s="80" customFormat="1" ht="18" customHeight="1" x14ac:dyDescent="0.45">
      <c r="A39" s="55" t="str">
        <f>นักเรียนประเมิน!A39</f>
        <v>33</v>
      </c>
      <c r="B39" s="45">
        <f>นักเรียนประเมิน!B39</f>
        <v>0</v>
      </c>
      <c r="C39" s="46">
        <f>นักเรียนประเมิน!C39</f>
        <v>0</v>
      </c>
      <c r="D39" s="47">
        <f>นักเรียนประเมิน!D39</f>
        <v>0</v>
      </c>
      <c r="E39" s="48">
        <f>นักเรียนประเมิน!E39</f>
        <v>0</v>
      </c>
      <c r="F39" s="45" t="e">
        <f>นักเรียนประเมิน!#REF!</f>
        <v>#REF!</v>
      </c>
      <c r="G39" s="40" t="str">
        <f>ครูประเมิน!BE39</f>
        <v>-</v>
      </c>
      <c r="H39" s="40" t="str">
        <f t="shared" si="0"/>
        <v>-</v>
      </c>
      <c r="I39" s="40" t="str">
        <f t="shared" si="1"/>
        <v>-</v>
      </c>
      <c r="J39" s="40" t="str">
        <f>ครูประเมิน!BG39</f>
        <v>-</v>
      </c>
      <c r="K39" s="40" t="str">
        <f t="shared" si="2"/>
        <v>-</v>
      </c>
      <c r="L39" s="40" t="str">
        <f t="shared" si="3"/>
        <v>-</v>
      </c>
      <c r="M39" s="40" t="str">
        <f>ครูประเมิน!BI39</f>
        <v>-</v>
      </c>
      <c r="N39" s="40" t="str">
        <f t="shared" si="4"/>
        <v>-</v>
      </c>
      <c r="O39" s="40" t="str">
        <f t="shared" si="5"/>
        <v>-</v>
      </c>
      <c r="P39" s="40" t="str">
        <f>ครูประเมิน!BK39</f>
        <v>-</v>
      </c>
      <c r="Q39" s="40" t="str">
        <f t="shared" si="6"/>
        <v>-</v>
      </c>
      <c r="R39" s="40" t="str">
        <f t="shared" si="7"/>
        <v>-</v>
      </c>
      <c r="S39" s="40" t="str">
        <f>ครูประเมิน!BM39</f>
        <v>-</v>
      </c>
      <c r="T39" s="40" t="str">
        <f t="shared" si="8"/>
        <v>-</v>
      </c>
      <c r="U39" s="40" t="str">
        <f t="shared" si="9"/>
        <v>-</v>
      </c>
      <c r="V39" s="40">
        <f t="shared" si="10"/>
        <v>0</v>
      </c>
      <c r="W39" s="40" t="str">
        <f t="shared" si="11"/>
        <v>-</v>
      </c>
      <c r="X39" s="40" t="str">
        <f t="shared" si="12"/>
        <v>-</v>
      </c>
    </row>
    <row r="40" spans="1:24" s="80" customFormat="1" ht="18" customHeight="1" x14ac:dyDescent="0.45">
      <c r="A40" s="55" t="str">
        <f>นักเรียนประเมิน!A40</f>
        <v>34</v>
      </c>
      <c r="B40" s="45">
        <f>นักเรียนประเมิน!B40</f>
        <v>0</v>
      </c>
      <c r="C40" s="46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45" t="e">
        <f>นักเรียนประเมิน!#REF!</f>
        <v>#REF!</v>
      </c>
      <c r="G40" s="40" t="str">
        <f>ครูประเมิน!BE40</f>
        <v>-</v>
      </c>
      <c r="H40" s="40" t="str">
        <f t="shared" si="0"/>
        <v>-</v>
      </c>
      <c r="I40" s="40" t="str">
        <f t="shared" si="1"/>
        <v>-</v>
      </c>
      <c r="J40" s="40" t="str">
        <f>ครูประเมิน!BG40</f>
        <v>-</v>
      </c>
      <c r="K40" s="40" t="str">
        <f t="shared" si="2"/>
        <v>-</v>
      </c>
      <c r="L40" s="40" t="str">
        <f t="shared" si="3"/>
        <v>-</v>
      </c>
      <c r="M40" s="40" t="str">
        <f>ครูประเมิน!BI40</f>
        <v>-</v>
      </c>
      <c r="N40" s="40" t="str">
        <f t="shared" si="4"/>
        <v>-</v>
      </c>
      <c r="O40" s="40" t="str">
        <f t="shared" si="5"/>
        <v>-</v>
      </c>
      <c r="P40" s="40" t="str">
        <f>ครูประเมิน!BK40</f>
        <v>-</v>
      </c>
      <c r="Q40" s="40" t="str">
        <f t="shared" si="6"/>
        <v>-</v>
      </c>
      <c r="R40" s="40" t="str">
        <f t="shared" si="7"/>
        <v>-</v>
      </c>
      <c r="S40" s="40" t="str">
        <f>ครูประเมิน!BM40</f>
        <v>-</v>
      </c>
      <c r="T40" s="40" t="str">
        <f t="shared" si="8"/>
        <v>-</v>
      </c>
      <c r="U40" s="40" t="str">
        <f t="shared" si="9"/>
        <v>-</v>
      </c>
      <c r="V40" s="40">
        <f t="shared" si="10"/>
        <v>0</v>
      </c>
      <c r="W40" s="40" t="str">
        <f t="shared" si="11"/>
        <v>-</v>
      </c>
      <c r="X40" s="40" t="str">
        <f t="shared" si="12"/>
        <v>-</v>
      </c>
    </row>
    <row r="41" spans="1:24" s="80" customFormat="1" ht="18" customHeight="1" x14ac:dyDescent="0.45">
      <c r="A41" s="55" t="str">
        <f>นักเรียนประเมิน!A41</f>
        <v>35</v>
      </c>
      <c r="B41" s="45">
        <f>นักเรียนประเมิน!B41</f>
        <v>0</v>
      </c>
      <c r="C41" s="46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45" t="e">
        <f>นักเรียนประเมิน!#REF!</f>
        <v>#REF!</v>
      </c>
      <c r="G41" s="40" t="str">
        <f>ครูประเมิน!BE41</f>
        <v>-</v>
      </c>
      <c r="H41" s="40" t="str">
        <f t="shared" si="0"/>
        <v>-</v>
      </c>
      <c r="I41" s="40" t="str">
        <f t="shared" si="1"/>
        <v>-</v>
      </c>
      <c r="J41" s="40" t="str">
        <f>ครูประเมิน!BG41</f>
        <v>-</v>
      </c>
      <c r="K41" s="40" t="str">
        <f t="shared" si="2"/>
        <v>-</v>
      </c>
      <c r="L41" s="40" t="str">
        <f t="shared" si="3"/>
        <v>-</v>
      </c>
      <c r="M41" s="40" t="str">
        <f>ครูประเมิน!BI41</f>
        <v>-</v>
      </c>
      <c r="N41" s="40" t="str">
        <f t="shared" si="4"/>
        <v>-</v>
      </c>
      <c r="O41" s="40" t="str">
        <f t="shared" si="5"/>
        <v>-</v>
      </c>
      <c r="P41" s="40" t="str">
        <f>ครูประเมิน!BK41</f>
        <v>-</v>
      </c>
      <c r="Q41" s="40" t="str">
        <f t="shared" si="6"/>
        <v>-</v>
      </c>
      <c r="R41" s="40" t="str">
        <f t="shared" si="7"/>
        <v>-</v>
      </c>
      <c r="S41" s="40" t="str">
        <f>ครูประเมิน!BM41</f>
        <v>-</v>
      </c>
      <c r="T41" s="40" t="str">
        <f t="shared" si="8"/>
        <v>-</v>
      </c>
      <c r="U41" s="40" t="str">
        <f t="shared" si="9"/>
        <v>-</v>
      </c>
      <c r="V41" s="40">
        <f t="shared" si="10"/>
        <v>0</v>
      </c>
      <c r="W41" s="40" t="str">
        <f t="shared" si="11"/>
        <v>-</v>
      </c>
      <c r="X41" s="40" t="str">
        <f t="shared" si="12"/>
        <v>-</v>
      </c>
    </row>
    <row r="42" spans="1:24" s="80" customFormat="1" ht="18" customHeight="1" x14ac:dyDescent="0.45">
      <c r="A42" s="55" t="str">
        <f>นักเรียนประเมิน!A42</f>
        <v>36</v>
      </c>
      <c r="B42" s="45">
        <f>นักเรียนประเมิน!B42</f>
        <v>0</v>
      </c>
      <c r="C42" s="46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45" t="e">
        <f>นักเรียนประเมิน!#REF!</f>
        <v>#REF!</v>
      </c>
      <c r="G42" s="40" t="str">
        <f>ครูประเมิน!BE42</f>
        <v>-</v>
      </c>
      <c r="H42" s="40" t="str">
        <f t="shared" si="0"/>
        <v>-</v>
      </c>
      <c r="I42" s="40" t="str">
        <f t="shared" si="1"/>
        <v>-</v>
      </c>
      <c r="J42" s="40" t="str">
        <f>ครูประเมิน!BG42</f>
        <v>-</v>
      </c>
      <c r="K42" s="40" t="str">
        <f t="shared" si="2"/>
        <v>-</v>
      </c>
      <c r="L42" s="40" t="str">
        <f t="shared" si="3"/>
        <v>-</v>
      </c>
      <c r="M42" s="40" t="str">
        <f>ครูประเมิน!BI42</f>
        <v>-</v>
      </c>
      <c r="N42" s="40" t="str">
        <f t="shared" si="4"/>
        <v>-</v>
      </c>
      <c r="O42" s="40" t="str">
        <f t="shared" si="5"/>
        <v>-</v>
      </c>
      <c r="P42" s="40" t="str">
        <f>ครูประเมิน!BK42</f>
        <v>-</v>
      </c>
      <c r="Q42" s="40" t="str">
        <f t="shared" si="6"/>
        <v>-</v>
      </c>
      <c r="R42" s="40" t="str">
        <f t="shared" si="7"/>
        <v>-</v>
      </c>
      <c r="S42" s="40" t="str">
        <f>ครูประเมิน!BM42</f>
        <v>-</v>
      </c>
      <c r="T42" s="40" t="str">
        <f t="shared" si="8"/>
        <v>-</v>
      </c>
      <c r="U42" s="40" t="str">
        <f t="shared" si="9"/>
        <v>-</v>
      </c>
      <c r="V42" s="40">
        <f t="shared" si="10"/>
        <v>0</v>
      </c>
      <c r="W42" s="40" t="str">
        <f t="shared" si="11"/>
        <v>-</v>
      </c>
      <c r="X42" s="40" t="str">
        <f t="shared" si="12"/>
        <v>-</v>
      </c>
    </row>
    <row r="43" spans="1:24" s="80" customFormat="1" ht="18" customHeight="1" x14ac:dyDescent="0.45">
      <c r="A43" s="55" t="str">
        <f>นักเรียนประเมิน!A43</f>
        <v>37</v>
      </c>
      <c r="B43" s="45">
        <f>นักเรียนประเมิน!B43</f>
        <v>0</v>
      </c>
      <c r="C43" s="46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45" t="e">
        <f>นักเรียนประเมิน!#REF!</f>
        <v>#REF!</v>
      </c>
      <c r="G43" s="40" t="str">
        <f>ครูประเมิน!BE43</f>
        <v>-</v>
      </c>
      <c r="H43" s="40" t="str">
        <f t="shared" si="0"/>
        <v>-</v>
      </c>
      <c r="I43" s="40" t="str">
        <f t="shared" si="1"/>
        <v>-</v>
      </c>
      <c r="J43" s="40" t="str">
        <f>ครูประเมิน!BG43</f>
        <v>-</v>
      </c>
      <c r="K43" s="40" t="str">
        <f t="shared" si="2"/>
        <v>-</v>
      </c>
      <c r="L43" s="40" t="str">
        <f t="shared" si="3"/>
        <v>-</v>
      </c>
      <c r="M43" s="40" t="str">
        <f>ครูประเมิน!BI43</f>
        <v>-</v>
      </c>
      <c r="N43" s="40" t="str">
        <f t="shared" si="4"/>
        <v>-</v>
      </c>
      <c r="O43" s="40" t="str">
        <f t="shared" si="5"/>
        <v>-</v>
      </c>
      <c r="P43" s="40" t="str">
        <f>ครูประเมิน!BK43</f>
        <v>-</v>
      </c>
      <c r="Q43" s="40" t="str">
        <f t="shared" si="6"/>
        <v>-</v>
      </c>
      <c r="R43" s="40" t="str">
        <f t="shared" si="7"/>
        <v>-</v>
      </c>
      <c r="S43" s="40" t="str">
        <f>ครูประเมิน!BM43</f>
        <v>-</v>
      </c>
      <c r="T43" s="40" t="str">
        <f t="shared" si="8"/>
        <v>-</v>
      </c>
      <c r="U43" s="40" t="str">
        <f t="shared" si="9"/>
        <v>-</v>
      </c>
      <c r="V43" s="40">
        <f t="shared" si="10"/>
        <v>0</v>
      </c>
      <c r="W43" s="40" t="str">
        <f t="shared" si="11"/>
        <v>-</v>
      </c>
      <c r="X43" s="40" t="str">
        <f t="shared" si="12"/>
        <v>-</v>
      </c>
    </row>
    <row r="44" spans="1:24" s="80" customFormat="1" ht="18" customHeight="1" x14ac:dyDescent="0.45">
      <c r="A44" s="55" t="str">
        <f>นักเรียนประเมิน!A44</f>
        <v>38</v>
      </c>
      <c r="B44" s="45">
        <f>นักเรียนประเมิน!B44</f>
        <v>0</v>
      </c>
      <c r="C44" s="46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45" t="e">
        <f>นักเรียนประเมิน!#REF!</f>
        <v>#REF!</v>
      </c>
      <c r="G44" s="40" t="str">
        <f>ครูประเมิน!BE44</f>
        <v>-</v>
      </c>
      <c r="H44" s="40" t="str">
        <f t="shared" si="0"/>
        <v>-</v>
      </c>
      <c r="I44" s="40" t="str">
        <f t="shared" si="1"/>
        <v>-</v>
      </c>
      <c r="J44" s="40" t="str">
        <f>ครูประเมิน!BG44</f>
        <v>-</v>
      </c>
      <c r="K44" s="40" t="str">
        <f t="shared" si="2"/>
        <v>-</v>
      </c>
      <c r="L44" s="40" t="str">
        <f t="shared" si="3"/>
        <v>-</v>
      </c>
      <c r="M44" s="40" t="str">
        <f>ครูประเมิน!BI44</f>
        <v>-</v>
      </c>
      <c r="N44" s="40" t="str">
        <f t="shared" si="4"/>
        <v>-</v>
      </c>
      <c r="O44" s="40" t="str">
        <f t="shared" si="5"/>
        <v>-</v>
      </c>
      <c r="P44" s="40" t="str">
        <f>ครูประเมิน!BK44</f>
        <v>-</v>
      </c>
      <c r="Q44" s="40" t="str">
        <f t="shared" si="6"/>
        <v>-</v>
      </c>
      <c r="R44" s="40" t="str">
        <f t="shared" si="7"/>
        <v>-</v>
      </c>
      <c r="S44" s="40" t="str">
        <f>ครูประเมิน!BM44</f>
        <v>-</v>
      </c>
      <c r="T44" s="40" t="str">
        <f t="shared" si="8"/>
        <v>-</v>
      </c>
      <c r="U44" s="40" t="str">
        <f t="shared" si="9"/>
        <v>-</v>
      </c>
      <c r="V44" s="40">
        <f t="shared" si="10"/>
        <v>0</v>
      </c>
      <c r="W44" s="40" t="str">
        <f t="shared" si="11"/>
        <v>-</v>
      </c>
      <c r="X44" s="40" t="str">
        <f t="shared" si="12"/>
        <v>-</v>
      </c>
    </row>
    <row r="45" spans="1:24" s="80" customFormat="1" ht="18" customHeight="1" x14ac:dyDescent="0.45">
      <c r="A45" s="55" t="str">
        <f>นักเรียนประเมิน!A45</f>
        <v>39</v>
      </c>
      <c r="B45" s="45">
        <f>นักเรียนประเมิน!B45</f>
        <v>0</v>
      </c>
      <c r="C45" s="46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45" t="e">
        <f>นักเรียนประเมิน!#REF!</f>
        <v>#REF!</v>
      </c>
      <c r="G45" s="40" t="str">
        <f>ครูประเมิน!BE45</f>
        <v>-</v>
      </c>
      <c r="H45" s="40" t="str">
        <f t="shared" si="0"/>
        <v>-</v>
      </c>
      <c r="I45" s="40" t="str">
        <f t="shared" si="1"/>
        <v>-</v>
      </c>
      <c r="J45" s="40" t="str">
        <f>ครูประเมิน!BG45</f>
        <v>-</v>
      </c>
      <c r="K45" s="40" t="str">
        <f t="shared" si="2"/>
        <v>-</v>
      </c>
      <c r="L45" s="40" t="str">
        <f t="shared" si="3"/>
        <v>-</v>
      </c>
      <c r="M45" s="40" t="str">
        <f>ครูประเมิน!BI45</f>
        <v>-</v>
      </c>
      <c r="N45" s="40" t="str">
        <f t="shared" si="4"/>
        <v>-</v>
      </c>
      <c r="O45" s="40" t="str">
        <f t="shared" si="5"/>
        <v>-</v>
      </c>
      <c r="P45" s="40" t="str">
        <f>ครูประเมิน!BK45</f>
        <v>-</v>
      </c>
      <c r="Q45" s="40" t="str">
        <f t="shared" si="6"/>
        <v>-</v>
      </c>
      <c r="R45" s="40" t="str">
        <f t="shared" si="7"/>
        <v>-</v>
      </c>
      <c r="S45" s="40" t="str">
        <f>ครูประเมิน!BM45</f>
        <v>-</v>
      </c>
      <c r="T45" s="40" t="str">
        <f t="shared" si="8"/>
        <v>-</v>
      </c>
      <c r="U45" s="40" t="str">
        <f t="shared" si="9"/>
        <v>-</v>
      </c>
      <c r="V45" s="40">
        <f t="shared" si="10"/>
        <v>0</v>
      </c>
      <c r="W45" s="40" t="str">
        <f t="shared" si="11"/>
        <v>-</v>
      </c>
      <c r="X45" s="40" t="str">
        <f t="shared" si="12"/>
        <v>-</v>
      </c>
    </row>
    <row r="46" spans="1:24" s="80" customFormat="1" ht="18" customHeight="1" x14ac:dyDescent="0.45">
      <c r="A46" s="55" t="str">
        <f>นักเรียนประเมิน!A46</f>
        <v>40</v>
      </c>
      <c r="B46" s="45">
        <f>นักเรียนประเมิน!B46</f>
        <v>0</v>
      </c>
      <c r="C46" s="46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45" t="e">
        <f>นักเรียนประเมิน!#REF!</f>
        <v>#REF!</v>
      </c>
      <c r="G46" s="40" t="str">
        <f>ครูประเมิน!BE46</f>
        <v>-</v>
      </c>
      <c r="H46" s="40" t="str">
        <f t="shared" si="0"/>
        <v>-</v>
      </c>
      <c r="I46" s="40" t="str">
        <f t="shared" si="1"/>
        <v>-</v>
      </c>
      <c r="J46" s="40" t="str">
        <f>ครูประเมิน!BG46</f>
        <v>-</v>
      </c>
      <c r="K46" s="40" t="str">
        <f t="shared" si="2"/>
        <v>-</v>
      </c>
      <c r="L46" s="40" t="str">
        <f t="shared" si="3"/>
        <v>-</v>
      </c>
      <c r="M46" s="40" t="str">
        <f>ครูประเมิน!BI46</f>
        <v>-</v>
      </c>
      <c r="N46" s="40" t="str">
        <f t="shared" si="4"/>
        <v>-</v>
      </c>
      <c r="O46" s="40" t="str">
        <f t="shared" si="5"/>
        <v>-</v>
      </c>
      <c r="P46" s="40" t="str">
        <f>ครูประเมิน!BK46</f>
        <v>-</v>
      </c>
      <c r="Q46" s="40" t="str">
        <f t="shared" si="6"/>
        <v>-</v>
      </c>
      <c r="R46" s="40" t="str">
        <f t="shared" si="7"/>
        <v>-</v>
      </c>
      <c r="S46" s="40" t="str">
        <f>ครูประเมิน!BM46</f>
        <v>-</v>
      </c>
      <c r="T46" s="40" t="str">
        <f t="shared" si="8"/>
        <v>-</v>
      </c>
      <c r="U46" s="40" t="str">
        <f t="shared" si="9"/>
        <v>-</v>
      </c>
      <c r="V46" s="40">
        <f t="shared" si="10"/>
        <v>0</v>
      </c>
      <c r="W46" s="40" t="str">
        <f t="shared" si="11"/>
        <v>-</v>
      </c>
      <c r="X46" s="40" t="str">
        <f t="shared" si="12"/>
        <v>-</v>
      </c>
    </row>
    <row r="47" spans="1:24" s="80" customFormat="1" ht="18" customHeight="1" x14ac:dyDescent="0.45">
      <c r="A47" s="55" t="str">
        <f>นักเรียนประเมิน!A47</f>
        <v>41</v>
      </c>
      <c r="B47" s="45">
        <f>นักเรียนประเมิน!B47</f>
        <v>0</v>
      </c>
      <c r="C47" s="46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45" t="e">
        <f>นักเรียนประเมิน!#REF!</f>
        <v>#REF!</v>
      </c>
      <c r="G47" s="40" t="str">
        <f>ครูประเมิน!BE47</f>
        <v>-</v>
      </c>
      <c r="H47" s="40" t="str">
        <f t="shared" si="0"/>
        <v>-</v>
      </c>
      <c r="I47" s="40" t="str">
        <f t="shared" si="1"/>
        <v>-</v>
      </c>
      <c r="J47" s="40" t="str">
        <f>ครูประเมิน!BG47</f>
        <v>-</v>
      </c>
      <c r="K47" s="40" t="str">
        <f t="shared" si="2"/>
        <v>-</v>
      </c>
      <c r="L47" s="40" t="str">
        <f t="shared" si="3"/>
        <v>-</v>
      </c>
      <c r="M47" s="40" t="str">
        <f>ครูประเมิน!BI47</f>
        <v>-</v>
      </c>
      <c r="N47" s="40" t="str">
        <f t="shared" si="4"/>
        <v>-</v>
      </c>
      <c r="O47" s="40" t="str">
        <f t="shared" si="5"/>
        <v>-</v>
      </c>
      <c r="P47" s="40" t="str">
        <f>ครูประเมิน!BK47</f>
        <v>-</v>
      </c>
      <c r="Q47" s="40" t="str">
        <f t="shared" si="6"/>
        <v>-</v>
      </c>
      <c r="R47" s="40" t="str">
        <f t="shared" si="7"/>
        <v>-</v>
      </c>
      <c r="S47" s="40" t="str">
        <f>ครูประเมิน!BM47</f>
        <v>-</v>
      </c>
      <c r="T47" s="40" t="str">
        <f t="shared" si="8"/>
        <v>-</v>
      </c>
      <c r="U47" s="40" t="str">
        <f t="shared" si="9"/>
        <v>-</v>
      </c>
      <c r="V47" s="40">
        <f t="shared" si="10"/>
        <v>0</v>
      </c>
      <c r="W47" s="40" t="str">
        <f t="shared" si="11"/>
        <v>-</v>
      </c>
      <c r="X47" s="40" t="str">
        <f t="shared" si="12"/>
        <v>-</v>
      </c>
    </row>
    <row r="48" spans="1:24" s="80" customFormat="1" ht="18" customHeight="1" x14ac:dyDescent="0.45">
      <c r="A48" s="55" t="str">
        <f>นักเรียนประเมิน!A48</f>
        <v>42</v>
      </c>
      <c r="B48" s="45">
        <f>นักเรียนประเมิน!B48</f>
        <v>0</v>
      </c>
      <c r="C48" s="46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45" t="e">
        <f>นักเรียนประเมิน!#REF!</f>
        <v>#REF!</v>
      </c>
      <c r="G48" s="40" t="str">
        <f>ครูประเมิน!BE48</f>
        <v>-</v>
      </c>
      <c r="H48" s="40" t="str">
        <f t="shared" si="0"/>
        <v>-</v>
      </c>
      <c r="I48" s="40" t="str">
        <f t="shared" si="1"/>
        <v>-</v>
      </c>
      <c r="J48" s="40" t="str">
        <f>ครูประเมิน!BG48</f>
        <v>-</v>
      </c>
      <c r="K48" s="40" t="str">
        <f t="shared" si="2"/>
        <v>-</v>
      </c>
      <c r="L48" s="40" t="str">
        <f t="shared" si="3"/>
        <v>-</v>
      </c>
      <c r="M48" s="40" t="str">
        <f>ครูประเมิน!BI48</f>
        <v>-</v>
      </c>
      <c r="N48" s="40" t="str">
        <f t="shared" si="4"/>
        <v>-</v>
      </c>
      <c r="O48" s="40" t="str">
        <f t="shared" si="5"/>
        <v>-</v>
      </c>
      <c r="P48" s="40" t="str">
        <f>ครูประเมิน!BK48</f>
        <v>-</v>
      </c>
      <c r="Q48" s="40" t="str">
        <f t="shared" si="6"/>
        <v>-</v>
      </c>
      <c r="R48" s="40" t="str">
        <f t="shared" si="7"/>
        <v>-</v>
      </c>
      <c r="S48" s="40" t="str">
        <f>ครูประเมิน!BM48</f>
        <v>-</v>
      </c>
      <c r="T48" s="40" t="str">
        <f t="shared" si="8"/>
        <v>-</v>
      </c>
      <c r="U48" s="40" t="str">
        <f t="shared" si="9"/>
        <v>-</v>
      </c>
      <c r="V48" s="40">
        <f t="shared" si="10"/>
        <v>0</v>
      </c>
      <c r="W48" s="40" t="str">
        <f t="shared" si="11"/>
        <v>-</v>
      </c>
      <c r="X48" s="40" t="str">
        <f t="shared" si="12"/>
        <v>-</v>
      </c>
    </row>
    <row r="49" spans="1:24" s="80" customFormat="1" ht="18" customHeight="1" x14ac:dyDescent="0.45">
      <c r="A49" s="55" t="str">
        <f>นักเรียนประเมิน!A49</f>
        <v>43</v>
      </c>
      <c r="B49" s="45">
        <f>นักเรียนประเมิน!B49</f>
        <v>0</v>
      </c>
      <c r="C49" s="46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45" t="e">
        <f>นักเรียนประเมิน!#REF!</f>
        <v>#REF!</v>
      </c>
      <c r="G49" s="40" t="str">
        <f>ครูประเมิน!BE49</f>
        <v>-</v>
      </c>
      <c r="H49" s="40" t="str">
        <f t="shared" si="0"/>
        <v>-</v>
      </c>
      <c r="I49" s="40" t="str">
        <f t="shared" si="1"/>
        <v>-</v>
      </c>
      <c r="J49" s="40" t="str">
        <f>ครูประเมิน!BG49</f>
        <v>-</v>
      </c>
      <c r="K49" s="40" t="str">
        <f t="shared" si="2"/>
        <v>-</v>
      </c>
      <c r="L49" s="40" t="str">
        <f t="shared" si="3"/>
        <v>-</v>
      </c>
      <c r="M49" s="40" t="str">
        <f>ครูประเมิน!BI49</f>
        <v>-</v>
      </c>
      <c r="N49" s="40" t="str">
        <f t="shared" si="4"/>
        <v>-</v>
      </c>
      <c r="O49" s="40" t="str">
        <f t="shared" si="5"/>
        <v>-</v>
      </c>
      <c r="P49" s="40" t="str">
        <f>ครูประเมิน!BK49</f>
        <v>-</v>
      </c>
      <c r="Q49" s="40" t="str">
        <f t="shared" si="6"/>
        <v>-</v>
      </c>
      <c r="R49" s="40" t="str">
        <f t="shared" si="7"/>
        <v>-</v>
      </c>
      <c r="S49" s="40" t="str">
        <f>ครูประเมิน!BM49</f>
        <v>-</v>
      </c>
      <c r="T49" s="40" t="str">
        <f t="shared" si="8"/>
        <v>-</v>
      </c>
      <c r="U49" s="40" t="str">
        <f t="shared" si="9"/>
        <v>-</v>
      </c>
      <c r="V49" s="40">
        <f t="shared" si="10"/>
        <v>0</v>
      </c>
      <c r="W49" s="40" t="str">
        <f t="shared" si="11"/>
        <v>-</v>
      </c>
      <c r="X49" s="40" t="str">
        <f t="shared" si="12"/>
        <v>-</v>
      </c>
    </row>
    <row r="50" spans="1:24" s="80" customFormat="1" ht="18" customHeight="1" x14ac:dyDescent="0.45">
      <c r="A50" s="55" t="str">
        <f>นักเรียนประเมิน!A50</f>
        <v>44</v>
      </c>
      <c r="B50" s="45">
        <f>นักเรียนประเมิน!B50</f>
        <v>0</v>
      </c>
      <c r="C50" s="46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45" t="e">
        <f>นักเรียนประเมิน!#REF!</f>
        <v>#REF!</v>
      </c>
      <c r="G50" s="40" t="str">
        <f>ครูประเมิน!BE50</f>
        <v>-</v>
      </c>
      <c r="H50" s="40" t="str">
        <f t="shared" si="0"/>
        <v>-</v>
      </c>
      <c r="I50" s="40" t="str">
        <f t="shared" si="1"/>
        <v>-</v>
      </c>
      <c r="J50" s="40" t="str">
        <f>ครูประเมิน!BG50</f>
        <v>-</v>
      </c>
      <c r="K50" s="40" t="str">
        <f t="shared" si="2"/>
        <v>-</v>
      </c>
      <c r="L50" s="40" t="str">
        <f t="shared" si="3"/>
        <v>-</v>
      </c>
      <c r="M50" s="40" t="str">
        <f>ครูประเมิน!BI50</f>
        <v>-</v>
      </c>
      <c r="N50" s="40" t="str">
        <f t="shared" si="4"/>
        <v>-</v>
      </c>
      <c r="O50" s="40" t="str">
        <f t="shared" si="5"/>
        <v>-</v>
      </c>
      <c r="P50" s="40" t="str">
        <f>ครูประเมิน!BK50</f>
        <v>-</v>
      </c>
      <c r="Q50" s="40" t="str">
        <f t="shared" si="6"/>
        <v>-</v>
      </c>
      <c r="R50" s="40" t="str">
        <f t="shared" si="7"/>
        <v>-</v>
      </c>
      <c r="S50" s="40" t="str">
        <f>ครูประเมิน!BM50</f>
        <v>-</v>
      </c>
      <c r="T50" s="40" t="str">
        <f t="shared" si="8"/>
        <v>-</v>
      </c>
      <c r="U50" s="40" t="str">
        <f t="shared" si="9"/>
        <v>-</v>
      </c>
      <c r="V50" s="40">
        <f t="shared" si="10"/>
        <v>0</v>
      </c>
      <c r="W50" s="40" t="str">
        <f t="shared" si="11"/>
        <v>-</v>
      </c>
      <c r="X50" s="40" t="str">
        <f t="shared" si="12"/>
        <v>-</v>
      </c>
    </row>
    <row r="51" spans="1:24" s="80" customFormat="1" ht="18" customHeight="1" x14ac:dyDescent="0.45">
      <c r="A51" s="55" t="str">
        <f>นักเรียนประเมิน!A51</f>
        <v>45</v>
      </c>
      <c r="B51" s="45">
        <f>นักเรียนประเมิน!B51</f>
        <v>0</v>
      </c>
      <c r="C51" s="46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45" t="e">
        <f>นักเรียนประเมิน!#REF!</f>
        <v>#REF!</v>
      </c>
      <c r="G51" s="40" t="str">
        <f>ครูประเมิน!BE51</f>
        <v>-</v>
      </c>
      <c r="H51" s="40" t="str">
        <f t="shared" si="0"/>
        <v>-</v>
      </c>
      <c r="I51" s="40" t="str">
        <f t="shared" si="1"/>
        <v>-</v>
      </c>
      <c r="J51" s="40" t="str">
        <f>ครูประเมิน!BG51</f>
        <v>-</v>
      </c>
      <c r="K51" s="40" t="str">
        <f t="shared" si="2"/>
        <v>-</v>
      </c>
      <c r="L51" s="40" t="str">
        <f t="shared" si="3"/>
        <v>-</v>
      </c>
      <c r="M51" s="40" t="str">
        <f>ครูประเมิน!BI51</f>
        <v>-</v>
      </c>
      <c r="N51" s="40" t="str">
        <f t="shared" si="4"/>
        <v>-</v>
      </c>
      <c r="O51" s="40" t="str">
        <f t="shared" si="5"/>
        <v>-</v>
      </c>
      <c r="P51" s="40" t="str">
        <f>ครูประเมิน!BK51</f>
        <v>-</v>
      </c>
      <c r="Q51" s="40" t="str">
        <f t="shared" si="6"/>
        <v>-</v>
      </c>
      <c r="R51" s="40" t="str">
        <f t="shared" si="7"/>
        <v>-</v>
      </c>
      <c r="S51" s="40" t="str">
        <f>ครูประเมิน!BM51</f>
        <v>-</v>
      </c>
      <c r="T51" s="40" t="str">
        <f t="shared" si="8"/>
        <v>-</v>
      </c>
      <c r="U51" s="40" t="str">
        <f t="shared" si="9"/>
        <v>-</v>
      </c>
      <c r="V51" s="40">
        <f t="shared" si="10"/>
        <v>0</v>
      </c>
      <c r="W51" s="40" t="str">
        <f t="shared" si="11"/>
        <v>-</v>
      </c>
      <c r="X51" s="40" t="str">
        <f t="shared" si="12"/>
        <v>-</v>
      </c>
    </row>
    <row r="52" spans="1:24" s="80" customFormat="1" ht="18" customHeight="1" x14ac:dyDescent="0.45">
      <c r="A52" s="55" t="str">
        <f>นักเรียนประเมิน!A52</f>
        <v>46</v>
      </c>
      <c r="B52" s="45">
        <f>นักเรียนประเมิน!B52</f>
        <v>0</v>
      </c>
      <c r="C52" s="46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45" t="e">
        <f>นักเรียนประเมิน!#REF!</f>
        <v>#REF!</v>
      </c>
      <c r="G52" s="40" t="str">
        <f>ครูประเมิน!BE52</f>
        <v>-</v>
      </c>
      <c r="H52" s="40" t="str">
        <f t="shared" si="0"/>
        <v>-</v>
      </c>
      <c r="I52" s="40" t="str">
        <f t="shared" si="1"/>
        <v>-</v>
      </c>
      <c r="J52" s="40" t="str">
        <f>ครูประเมิน!BG52</f>
        <v>-</v>
      </c>
      <c r="K52" s="40" t="str">
        <f t="shared" si="2"/>
        <v>-</v>
      </c>
      <c r="L52" s="40" t="str">
        <f t="shared" si="3"/>
        <v>-</v>
      </c>
      <c r="M52" s="40" t="str">
        <f>ครูประเมิน!BI52</f>
        <v>-</v>
      </c>
      <c r="N52" s="40" t="str">
        <f t="shared" si="4"/>
        <v>-</v>
      </c>
      <c r="O52" s="40" t="str">
        <f t="shared" si="5"/>
        <v>-</v>
      </c>
      <c r="P52" s="40" t="str">
        <f>ครูประเมิน!BK52</f>
        <v>-</v>
      </c>
      <c r="Q52" s="40" t="str">
        <f t="shared" si="6"/>
        <v>-</v>
      </c>
      <c r="R52" s="40" t="str">
        <f t="shared" si="7"/>
        <v>-</v>
      </c>
      <c r="S52" s="40" t="str">
        <f>ครูประเมิน!BM52</f>
        <v>-</v>
      </c>
      <c r="T52" s="40" t="str">
        <f t="shared" si="8"/>
        <v>-</v>
      </c>
      <c r="U52" s="40" t="str">
        <f t="shared" si="9"/>
        <v>-</v>
      </c>
      <c r="V52" s="40">
        <f t="shared" si="10"/>
        <v>0</v>
      </c>
      <c r="W52" s="40" t="str">
        <f t="shared" si="11"/>
        <v>-</v>
      </c>
      <c r="X52" s="40" t="str">
        <f t="shared" si="12"/>
        <v>-</v>
      </c>
    </row>
    <row r="53" spans="1:24" s="80" customFormat="1" ht="18" customHeight="1" x14ac:dyDescent="0.45">
      <c r="A53" s="55" t="str">
        <f>นักเรียนประเมิน!A53</f>
        <v>47</v>
      </c>
      <c r="B53" s="45">
        <f>นักเรียนประเมิน!B53</f>
        <v>0</v>
      </c>
      <c r="C53" s="46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45" t="e">
        <f>นักเรียนประเมิน!#REF!</f>
        <v>#REF!</v>
      </c>
      <c r="G53" s="40" t="str">
        <f>ครูประเมิน!BE53</f>
        <v>-</v>
      </c>
      <c r="H53" s="40" t="str">
        <f t="shared" si="0"/>
        <v>-</v>
      </c>
      <c r="I53" s="40" t="str">
        <f t="shared" si="1"/>
        <v>-</v>
      </c>
      <c r="J53" s="40" t="str">
        <f>ครูประเมิน!BG53</f>
        <v>-</v>
      </c>
      <c r="K53" s="40" t="str">
        <f t="shared" si="2"/>
        <v>-</v>
      </c>
      <c r="L53" s="40" t="str">
        <f t="shared" si="3"/>
        <v>-</v>
      </c>
      <c r="M53" s="40" t="str">
        <f>ครูประเมิน!BI53</f>
        <v>-</v>
      </c>
      <c r="N53" s="40" t="str">
        <f t="shared" si="4"/>
        <v>-</v>
      </c>
      <c r="O53" s="40" t="str">
        <f t="shared" si="5"/>
        <v>-</v>
      </c>
      <c r="P53" s="40" t="str">
        <f>ครูประเมิน!BK53</f>
        <v>-</v>
      </c>
      <c r="Q53" s="40" t="str">
        <f t="shared" si="6"/>
        <v>-</v>
      </c>
      <c r="R53" s="40" t="str">
        <f t="shared" si="7"/>
        <v>-</v>
      </c>
      <c r="S53" s="40" t="str">
        <f>ครูประเมิน!BM53</f>
        <v>-</v>
      </c>
      <c r="T53" s="40" t="str">
        <f t="shared" si="8"/>
        <v>-</v>
      </c>
      <c r="U53" s="40" t="str">
        <f t="shared" si="9"/>
        <v>-</v>
      </c>
      <c r="V53" s="40">
        <f t="shared" si="10"/>
        <v>0</v>
      </c>
      <c r="W53" s="40" t="str">
        <f t="shared" si="11"/>
        <v>-</v>
      </c>
      <c r="X53" s="40" t="str">
        <f t="shared" si="12"/>
        <v>-</v>
      </c>
    </row>
    <row r="54" spans="1:24" s="80" customFormat="1" ht="18" customHeight="1" x14ac:dyDescent="0.45">
      <c r="A54" s="55" t="str">
        <f>นักเรียนประเมิน!A54</f>
        <v>48</v>
      </c>
      <c r="B54" s="45">
        <f>นักเรียนประเมิน!B54</f>
        <v>0</v>
      </c>
      <c r="C54" s="46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45" t="e">
        <f>นักเรียนประเมิน!#REF!</f>
        <v>#REF!</v>
      </c>
      <c r="G54" s="40" t="str">
        <f>ครูประเมิน!BE54</f>
        <v>-</v>
      </c>
      <c r="H54" s="40" t="str">
        <f t="shared" si="0"/>
        <v>-</v>
      </c>
      <c r="I54" s="40" t="str">
        <f t="shared" si="1"/>
        <v>-</v>
      </c>
      <c r="J54" s="40" t="str">
        <f>ครูประเมิน!BG54</f>
        <v>-</v>
      </c>
      <c r="K54" s="40" t="str">
        <f t="shared" si="2"/>
        <v>-</v>
      </c>
      <c r="L54" s="40" t="str">
        <f t="shared" si="3"/>
        <v>-</v>
      </c>
      <c r="M54" s="40" t="str">
        <f>ครูประเมิน!BI54</f>
        <v>-</v>
      </c>
      <c r="N54" s="40" t="str">
        <f t="shared" si="4"/>
        <v>-</v>
      </c>
      <c r="O54" s="40" t="str">
        <f t="shared" si="5"/>
        <v>-</v>
      </c>
      <c r="P54" s="40" t="str">
        <f>ครูประเมิน!BK54</f>
        <v>-</v>
      </c>
      <c r="Q54" s="40" t="str">
        <f t="shared" si="6"/>
        <v>-</v>
      </c>
      <c r="R54" s="40" t="str">
        <f t="shared" si="7"/>
        <v>-</v>
      </c>
      <c r="S54" s="40" t="str">
        <f>ครูประเมิน!BM54</f>
        <v>-</v>
      </c>
      <c r="T54" s="40" t="str">
        <f t="shared" si="8"/>
        <v>-</v>
      </c>
      <c r="U54" s="40" t="str">
        <f t="shared" si="9"/>
        <v>-</v>
      </c>
      <c r="V54" s="40">
        <f t="shared" si="10"/>
        <v>0</v>
      </c>
      <c r="W54" s="40" t="str">
        <f t="shared" si="11"/>
        <v>-</v>
      </c>
      <c r="X54" s="40" t="str">
        <f t="shared" si="12"/>
        <v>-</v>
      </c>
    </row>
    <row r="55" spans="1:24" s="80" customFormat="1" ht="18" customHeight="1" x14ac:dyDescent="0.45">
      <c r="A55" s="55" t="str">
        <f>นักเรียนประเมิน!A55</f>
        <v>49</v>
      </c>
      <c r="B55" s="45">
        <f>นักเรียนประเมิน!B55</f>
        <v>0</v>
      </c>
      <c r="C55" s="46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45" t="e">
        <f>นักเรียนประเมิน!#REF!</f>
        <v>#REF!</v>
      </c>
      <c r="G55" s="40" t="str">
        <f>ครูประเมิน!BE55</f>
        <v>-</v>
      </c>
      <c r="H55" s="40" t="str">
        <f t="shared" si="0"/>
        <v>-</v>
      </c>
      <c r="I55" s="40" t="str">
        <f t="shared" si="1"/>
        <v>-</v>
      </c>
      <c r="J55" s="40" t="str">
        <f>ครูประเมิน!BG55</f>
        <v>-</v>
      </c>
      <c r="K55" s="40" t="str">
        <f t="shared" si="2"/>
        <v>-</v>
      </c>
      <c r="L55" s="40" t="str">
        <f t="shared" si="3"/>
        <v>-</v>
      </c>
      <c r="M55" s="40" t="str">
        <f>ครูประเมิน!BI55</f>
        <v>-</v>
      </c>
      <c r="N55" s="40" t="str">
        <f t="shared" si="4"/>
        <v>-</v>
      </c>
      <c r="O55" s="40" t="str">
        <f t="shared" si="5"/>
        <v>-</v>
      </c>
      <c r="P55" s="40" t="str">
        <f>ครูประเมิน!BK55</f>
        <v>-</v>
      </c>
      <c r="Q55" s="40" t="str">
        <f t="shared" si="6"/>
        <v>-</v>
      </c>
      <c r="R55" s="40" t="str">
        <f t="shared" si="7"/>
        <v>-</v>
      </c>
      <c r="S55" s="40" t="str">
        <f>ครูประเมิน!BM55</f>
        <v>-</v>
      </c>
      <c r="T55" s="40" t="str">
        <f t="shared" si="8"/>
        <v>-</v>
      </c>
      <c r="U55" s="40" t="str">
        <f t="shared" si="9"/>
        <v>-</v>
      </c>
      <c r="V55" s="40">
        <f t="shared" si="10"/>
        <v>0</v>
      </c>
      <c r="W55" s="40" t="str">
        <f t="shared" si="11"/>
        <v>-</v>
      </c>
      <c r="X55" s="40" t="str">
        <f t="shared" si="12"/>
        <v>-</v>
      </c>
    </row>
    <row r="56" spans="1:24" s="80" customFormat="1" ht="18" customHeight="1" x14ac:dyDescent="0.45">
      <c r="A56" s="55" t="str">
        <f>นักเรียนประเมิน!A56</f>
        <v>50</v>
      </c>
      <c r="B56" s="45">
        <f>นักเรียนประเมิน!B56</f>
        <v>0</v>
      </c>
      <c r="C56" s="46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45" t="e">
        <f>นักเรียนประเมิน!#REF!</f>
        <v>#REF!</v>
      </c>
      <c r="G56" s="40" t="str">
        <f>ครูประเมิน!BE56</f>
        <v>-</v>
      </c>
      <c r="H56" s="40" t="str">
        <f t="shared" si="0"/>
        <v>-</v>
      </c>
      <c r="I56" s="40" t="str">
        <f t="shared" si="1"/>
        <v>-</v>
      </c>
      <c r="J56" s="40" t="str">
        <f>ครูประเมิน!BG56</f>
        <v>-</v>
      </c>
      <c r="K56" s="40" t="str">
        <f t="shared" si="2"/>
        <v>-</v>
      </c>
      <c r="L56" s="40" t="str">
        <f t="shared" si="3"/>
        <v>-</v>
      </c>
      <c r="M56" s="40" t="str">
        <f>ครูประเมิน!BI56</f>
        <v>-</v>
      </c>
      <c r="N56" s="40" t="str">
        <f t="shared" si="4"/>
        <v>-</v>
      </c>
      <c r="O56" s="40" t="str">
        <f t="shared" si="5"/>
        <v>-</v>
      </c>
      <c r="P56" s="40" t="str">
        <f>ครูประเมิน!BK56</f>
        <v>-</v>
      </c>
      <c r="Q56" s="40" t="str">
        <f t="shared" si="6"/>
        <v>-</v>
      </c>
      <c r="R56" s="40" t="str">
        <f t="shared" si="7"/>
        <v>-</v>
      </c>
      <c r="S56" s="40" t="str">
        <f>ครูประเมิน!BM56</f>
        <v>-</v>
      </c>
      <c r="T56" s="40" t="str">
        <f t="shared" si="8"/>
        <v>-</v>
      </c>
      <c r="U56" s="40" t="str">
        <f t="shared" si="9"/>
        <v>-</v>
      </c>
      <c r="V56" s="40">
        <f t="shared" si="10"/>
        <v>0</v>
      </c>
      <c r="W56" s="40" t="str">
        <f t="shared" si="11"/>
        <v>-</v>
      </c>
      <c r="X56" s="40" t="str">
        <f t="shared" si="12"/>
        <v>-</v>
      </c>
    </row>
    <row r="57" spans="1:24" s="80" customFormat="1" ht="18" customHeight="1" x14ac:dyDescent="0.45">
      <c r="A57" s="55" t="str">
        <f>นักเรียนประเมิน!A57</f>
        <v>51</v>
      </c>
      <c r="B57" s="45">
        <f>นักเรียนประเมิน!B57</f>
        <v>0</v>
      </c>
      <c r="C57" s="46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45" t="e">
        <f>นักเรียนประเมิน!#REF!</f>
        <v>#REF!</v>
      </c>
      <c r="G57" s="40" t="str">
        <f>ครูประเมิน!BE57</f>
        <v>-</v>
      </c>
      <c r="H57" s="40" t="str">
        <f t="shared" si="0"/>
        <v>-</v>
      </c>
      <c r="I57" s="40" t="str">
        <f t="shared" si="1"/>
        <v>-</v>
      </c>
      <c r="J57" s="40" t="str">
        <f>ครูประเมิน!BG57</f>
        <v>-</v>
      </c>
      <c r="K57" s="40" t="str">
        <f t="shared" si="2"/>
        <v>-</v>
      </c>
      <c r="L57" s="40" t="str">
        <f t="shared" si="3"/>
        <v>-</v>
      </c>
      <c r="M57" s="40" t="str">
        <f>ครูประเมิน!BI57</f>
        <v>-</v>
      </c>
      <c r="N57" s="40" t="str">
        <f t="shared" si="4"/>
        <v>-</v>
      </c>
      <c r="O57" s="40" t="str">
        <f t="shared" si="5"/>
        <v>-</v>
      </c>
      <c r="P57" s="40" t="str">
        <f>ครูประเมิน!BK57</f>
        <v>-</v>
      </c>
      <c r="Q57" s="40" t="str">
        <f t="shared" si="6"/>
        <v>-</v>
      </c>
      <c r="R57" s="40" t="str">
        <f t="shared" si="7"/>
        <v>-</v>
      </c>
      <c r="S57" s="40" t="str">
        <f>ครูประเมิน!BM57</f>
        <v>-</v>
      </c>
      <c r="T57" s="40" t="str">
        <f t="shared" si="8"/>
        <v>-</v>
      </c>
      <c r="U57" s="40" t="str">
        <f t="shared" si="9"/>
        <v>-</v>
      </c>
      <c r="V57" s="40">
        <f t="shared" ref="V57:V65" si="13">SUM(H57,K57,N57,Q57)</f>
        <v>0</v>
      </c>
      <c r="W57" s="40" t="str">
        <f t="shared" si="11"/>
        <v>-</v>
      </c>
      <c r="X57" s="40" t="str">
        <f t="shared" si="12"/>
        <v>-</v>
      </c>
    </row>
    <row r="58" spans="1:24" s="80" customFormat="1" ht="18" customHeight="1" x14ac:dyDescent="0.45">
      <c r="A58" s="55" t="str">
        <f>นักเรียนประเมิน!A58</f>
        <v>52</v>
      </c>
      <c r="B58" s="45">
        <f>นักเรียนประเมิน!B58</f>
        <v>0</v>
      </c>
      <c r="C58" s="46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45" t="e">
        <f>นักเรียนประเมิน!#REF!</f>
        <v>#REF!</v>
      </c>
      <c r="G58" s="40" t="str">
        <f>ครูประเมิน!BE58</f>
        <v>-</v>
      </c>
      <c r="H58" s="40" t="str">
        <f t="shared" si="0"/>
        <v>-</v>
      </c>
      <c r="I58" s="40" t="str">
        <f t="shared" si="1"/>
        <v>-</v>
      </c>
      <c r="J58" s="40" t="str">
        <f>ครูประเมิน!BG58</f>
        <v>-</v>
      </c>
      <c r="K58" s="40" t="str">
        <f t="shared" si="2"/>
        <v>-</v>
      </c>
      <c r="L58" s="40" t="str">
        <f t="shared" si="3"/>
        <v>-</v>
      </c>
      <c r="M58" s="40" t="str">
        <f>ครูประเมิน!BI58</f>
        <v>-</v>
      </c>
      <c r="N58" s="40" t="str">
        <f t="shared" si="4"/>
        <v>-</v>
      </c>
      <c r="O58" s="40" t="str">
        <f t="shared" si="5"/>
        <v>-</v>
      </c>
      <c r="P58" s="40" t="str">
        <f>ครูประเมิน!BK58</f>
        <v>-</v>
      </c>
      <c r="Q58" s="40" t="str">
        <f t="shared" si="6"/>
        <v>-</v>
      </c>
      <c r="R58" s="40" t="str">
        <f t="shared" si="7"/>
        <v>-</v>
      </c>
      <c r="S58" s="40" t="str">
        <f>ครูประเมิน!BM58</f>
        <v>-</v>
      </c>
      <c r="T58" s="40" t="str">
        <f t="shared" si="8"/>
        <v>-</v>
      </c>
      <c r="U58" s="40" t="str">
        <f t="shared" si="9"/>
        <v>-</v>
      </c>
      <c r="V58" s="40">
        <f t="shared" si="13"/>
        <v>0</v>
      </c>
      <c r="W58" s="40" t="str">
        <f t="shared" si="11"/>
        <v>-</v>
      </c>
      <c r="X58" s="40" t="str">
        <f t="shared" si="12"/>
        <v>-</v>
      </c>
    </row>
    <row r="59" spans="1:24" s="80" customFormat="1" ht="18" customHeight="1" x14ac:dyDescent="0.45">
      <c r="A59" s="55" t="str">
        <f>นักเรียนประเมิน!A59</f>
        <v>53</v>
      </c>
      <c r="B59" s="45">
        <f>นักเรียนประเมิน!B59</f>
        <v>0</v>
      </c>
      <c r="C59" s="46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45" t="e">
        <f>นักเรียนประเมิน!#REF!</f>
        <v>#REF!</v>
      </c>
      <c r="G59" s="40" t="str">
        <f>ครูประเมิน!BE59</f>
        <v>-</v>
      </c>
      <c r="H59" s="40" t="str">
        <f t="shared" si="0"/>
        <v>-</v>
      </c>
      <c r="I59" s="40" t="str">
        <f t="shared" si="1"/>
        <v>-</v>
      </c>
      <c r="J59" s="40" t="str">
        <f>ครูประเมิน!BG59</f>
        <v>-</v>
      </c>
      <c r="K59" s="40" t="str">
        <f t="shared" si="2"/>
        <v>-</v>
      </c>
      <c r="L59" s="40" t="str">
        <f t="shared" si="3"/>
        <v>-</v>
      </c>
      <c r="M59" s="40" t="str">
        <f>ครูประเมิน!BI59</f>
        <v>-</v>
      </c>
      <c r="N59" s="40" t="str">
        <f t="shared" si="4"/>
        <v>-</v>
      </c>
      <c r="O59" s="40" t="str">
        <f t="shared" si="5"/>
        <v>-</v>
      </c>
      <c r="P59" s="40" t="str">
        <f>ครูประเมิน!BK59</f>
        <v>-</v>
      </c>
      <c r="Q59" s="40" t="str">
        <f t="shared" si="6"/>
        <v>-</v>
      </c>
      <c r="R59" s="40" t="str">
        <f t="shared" si="7"/>
        <v>-</v>
      </c>
      <c r="S59" s="40" t="str">
        <f>ครูประเมิน!BM59</f>
        <v>-</v>
      </c>
      <c r="T59" s="40" t="str">
        <f t="shared" si="8"/>
        <v>-</v>
      </c>
      <c r="U59" s="40" t="str">
        <f t="shared" si="9"/>
        <v>-</v>
      </c>
      <c r="V59" s="40">
        <f t="shared" si="13"/>
        <v>0</v>
      </c>
      <c r="W59" s="40" t="str">
        <f t="shared" si="11"/>
        <v>-</v>
      </c>
      <c r="X59" s="40" t="str">
        <f t="shared" si="12"/>
        <v>-</v>
      </c>
    </row>
    <row r="60" spans="1:24" s="80" customFormat="1" ht="18" customHeight="1" x14ac:dyDescent="0.45">
      <c r="A60" s="55" t="str">
        <f>นักเรียนประเมิน!A60</f>
        <v>54</v>
      </c>
      <c r="B60" s="45">
        <f>นักเรียนประเมิน!B60</f>
        <v>0</v>
      </c>
      <c r="C60" s="46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45" t="e">
        <f>นักเรียนประเมิน!#REF!</f>
        <v>#REF!</v>
      </c>
      <c r="G60" s="40" t="str">
        <f>ครูประเมิน!BE60</f>
        <v>-</v>
      </c>
      <c r="H60" s="40" t="str">
        <f t="shared" si="0"/>
        <v>-</v>
      </c>
      <c r="I60" s="40" t="str">
        <f t="shared" si="1"/>
        <v>-</v>
      </c>
      <c r="J60" s="40" t="str">
        <f>ครูประเมิน!BG60</f>
        <v>-</v>
      </c>
      <c r="K60" s="40" t="str">
        <f t="shared" si="2"/>
        <v>-</v>
      </c>
      <c r="L60" s="40" t="str">
        <f t="shared" si="3"/>
        <v>-</v>
      </c>
      <c r="M60" s="40" t="str">
        <f>ครูประเมิน!BI60</f>
        <v>-</v>
      </c>
      <c r="N60" s="40" t="str">
        <f t="shared" si="4"/>
        <v>-</v>
      </c>
      <c r="O60" s="40" t="str">
        <f t="shared" si="5"/>
        <v>-</v>
      </c>
      <c r="P60" s="40" t="str">
        <f>ครูประเมิน!BK60</f>
        <v>-</v>
      </c>
      <c r="Q60" s="40" t="str">
        <f t="shared" si="6"/>
        <v>-</v>
      </c>
      <c r="R60" s="40" t="str">
        <f t="shared" si="7"/>
        <v>-</v>
      </c>
      <c r="S60" s="40" t="str">
        <f>ครูประเมิน!BM60</f>
        <v>-</v>
      </c>
      <c r="T60" s="40" t="str">
        <f t="shared" si="8"/>
        <v>-</v>
      </c>
      <c r="U60" s="40" t="str">
        <f t="shared" si="9"/>
        <v>-</v>
      </c>
      <c r="V60" s="40">
        <f t="shared" si="13"/>
        <v>0</v>
      </c>
      <c r="W60" s="40" t="str">
        <f t="shared" si="11"/>
        <v>-</v>
      </c>
      <c r="X60" s="40" t="str">
        <f t="shared" si="12"/>
        <v>-</v>
      </c>
    </row>
    <row r="61" spans="1:24" s="80" customFormat="1" ht="18" customHeight="1" x14ac:dyDescent="0.45">
      <c r="A61" s="55" t="str">
        <f>นักเรียนประเมิน!A61</f>
        <v>55</v>
      </c>
      <c r="B61" s="45">
        <f>นักเรียนประเมิน!B61</f>
        <v>0</v>
      </c>
      <c r="C61" s="46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45" t="e">
        <f>นักเรียนประเมิน!#REF!</f>
        <v>#REF!</v>
      </c>
      <c r="G61" s="40" t="str">
        <f>ครูประเมิน!BE61</f>
        <v>-</v>
      </c>
      <c r="H61" s="40" t="str">
        <f t="shared" si="0"/>
        <v>-</v>
      </c>
      <c r="I61" s="40" t="str">
        <f t="shared" si="1"/>
        <v>-</v>
      </c>
      <c r="J61" s="40" t="str">
        <f>ครูประเมิน!BG61</f>
        <v>-</v>
      </c>
      <c r="K61" s="40" t="str">
        <f t="shared" si="2"/>
        <v>-</v>
      </c>
      <c r="L61" s="40" t="str">
        <f t="shared" si="3"/>
        <v>-</v>
      </c>
      <c r="M61" s="40" t="str">
        <f>ครูประเมิน!BI61</f>
        <v>-</v>
      </c>
      <c r="N61" s="40" t="str">
        <f t="shared" si="4"/>
        <v>-</v>
      </c>
      <c r="O61" s="40" t="str">
        <f t="shared" si="5"/>
        <v>-</v>
      </c>
      <c r="P61" s="40" t="str">
        <f>ครูประเมิน!BK61</f>
        <v>-</v>
      </c>
      <c r="Q61" s="40" t="str">
        <f t="shared" si="6"/>
        <v>-</v>
      </c>
      <c r="R61" s="40" t="str">
        <f t="shared" si="7"/>
        <v>-</v>
      </c>
      <c r="S61" s="40" t="str">
        <f>ครูประเมิน!BM61</f>
        <v>-</v>
      </c>
      <c r="T61" s="40" t="str">
        <f t="shared" si="8"/>
        <v>-</v>
      </c>
      <c r="U61" s="40" t="str">
        <f t="shared" si="9"/>
        <v>-</v>
      </c>
      <c r="V61" s="40">
        <f t="shared" si="13"/>
        <v>0</v>
      </c>
      <c r="W61" s="40" t="str">
        <f t="shared" si="11"/>
        <v>-</v>
      </c>
      <c r="X61" s="40" t="str">
        <f t="shared" si="12"/>
        <v>-</v>
      </c>
    </row>
    <row r="62" spans="1:24" s="80" customFormat="1" ht="18" customHeight="1" x14ac:dyDescent="0.45">
      <c r="A62" s="55" t="str">
        <f>นักเรียนประเมิน!A62</f>
        <v>56</v>
      </c>
      <c r="B62" s="45">
        <f>นักเรียนประเมิน!B62</f>
        <v>0</v>
      </c>
      <c r="C62" s="46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45" t="e">
        <f>นักเรียนประเมิน!#REF!</f>
        <v>#REF!</v>
      </c>
      <c r="G62" s="40" t="str">
        <f>ครูประเมิน!BE62</f>
        <v>-</v>
      </c>
      <c r="H62" s="40" t="str">
        <f t="shared" si="0"/>
        <v>-</v>
      </c>
      <c r="I62" s="40" t="str">
        <f t="shared" si="1"/>
        <v>-</v>
      </c>
      <c r="J62" s="40" t="str">
        <f>ครูประเมิน!BG62</f>
        <v>-</v>
      </c>
      <c r="K62" s="40" t="str">
        <f t="shared" si="2"/>
        <v>-</v>
      </c>
      <c r="L62" s="40" t="str">
        <f t="shared" si="3"/>
        <v>-</v>
      </c>
      <c r="M62" s="40" t="str">
        <f>ครูประเมิน!BI62</f>
        <v>-</v>
      </c>
      <c r="N62" s="40" t="str">
        <f t="shared" si="4"/>
        <v>-</v>
      </c>
      <c r="O62" s="40" t="str">
        <f t="shared" si="5"/>
        <v>-</v>
      </c>
      <c r="P62" s="40" t="str">
        <f>ครูประเมิน!BK62</f>
        <v>-</v>
      </c>
      <c r="Q62" s="40" t="str">
        <f t="shared" si="6"/>
        <v>-</v>
      </c>
      <c r="R62" s="40" t="str">
        <f t="shared" si="7"/>
        <v>-</v>
      </c>
      <c r="S62" s="40" t="str">
        <f>ครูประเมิน!BM62</f>
        <v>-</v>
      </c>
      <c r="T62" s="40" t="str">
        <f t="shared" si="8"/>
        <v>-</v>
      </c>
      <c r="U62" s="40" t="str">
        <f t="shared" si="9"/>
        <v>-</v>
      </c>
      <c r="V62" s="40">
        <f t="shared" si="13"/>
        <v>0</v>
      </c>
      <c r="W62" s="40" t="str">
        <f t="shared" si="11"/>
        <v>-</v>
      </c>
      <c r="X62" s="40" t="str">
        <f t="shared" si="12"/>
        <v>-</v>
      </c>
    </row>
    <row r="63" spans="1:24" s="80" customFormat="1" ht="18" customHeight="1" x14ac:dyDescent="0.45">
      <c r="A63" s="55" t="str">
        <f>นักเรียนประเมิน!A63</f>
        <v>57</v>
      </c>
      <c r="B63" s="45">
        <f>นักเรียนประเมิน!B63</f>
        <v>0</v>
      </c>
      <c r="C63" s="46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45" t="e">
        <f>นักเรียนประเมิน!#REF!</f>
        <v>#REF!</v>
      </c>
      <c r="G63" s="40" t="str">
        <f>ครูประเมิน!BE63</f>
        <v>-</v>
      </c>
      <c r="H63" s="40" t="str">
        <f t="shared" si="0"/>
        <v>-</v>
      </c>
      <c r="I63" s="40" t="str">
        <f t="shared" si="1"/>
        <v>-</v>
      </c>
      <c r="J63" s="40" t="str">
        <f>ครูประเมิน!BG63</f>
        <v>-</v>
      </c>
      <c r="K63" s="40" t="str">
        <f t="shared" si="2"/>
        <v>-</v>
      </c>
      <c r="L63" s="40" t="str">
        <f t="shared" si="3"/>
        <v>-</v>
      </c>
      <c r="M63" s="40" t="str">
        <f>ครูประเมิน!BI63</f>
        <v>-</v>
      </c>
      <c r="N63" s="40" t="str">
        <f t="shared" si="4"/>
        <v>-</v>
      </c>
      <c r="O63" s="40" t="str">
        <f t="shared" si="5"/>
        <v>-</v>
      </c>
      <c r="P63" s="40" t="str">
        <f>ครูประเมิน!BK63</f>
        <v>-</v>
      </c>
      <c r="Q63" s="40" t="str">
        <f t="shared" si="6"/>
        <v>-</v>
      </c>
      <c r="R63" s="40" t="str">
        <f t="shared" si="7"/>
        <v>-</v>
      </c>
      <c r="S63" s="40" t="str">
        <f>ครูประเมิน!BM63</f>
        <v>-</v>
      </c>
      <c r="T63" s="40" t="str">
        <f t="shared" si="8"/>
        <v>-</v>
      </c>
      <c r="U63" s="40" t="str">
        <f t="shared" si="9"/>
        <v>-</v>
      </c>
      <c r="V63" s="40">
        <f t="shared" si="13"/>
        <v>0</v>
      </c>
      <c r="W63" s="40" t="str">
        <f t="shared" si="11"/>
        <v>-</v>
      </c>
      <c r="X63" s="40" t="str">
        <f t="shared" si="12"/>
        <v>-</v>
      </c>
    </row>
    <row r="64" spans="1:24" s="80" customFormat="1" ht="18" customHeight="1" x14ac:dyDescent="0.45">
      <c r="A64" s="55" t="str">
        <f>นักเรียนประเมิน!A64</f>
        <v>58</v>
      </c>
      <c r="B64" s="45">
        <f>นักเรียนประเมิน!B64</f>
        <v>0</v>
      </c>
      <c r="C64" s="46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45" t="e">
        <f>นักเรียนประเมิน!#REF!</f>
        <v>#REF!</v>
      </c>
      <c r="G64" s="40" t="str">
        <f>ครูประเมิน!BE64</f>
        <v>-</v>
      </c>
      <c r="H64" s="40" t="str">
        <f t="shared" si="0"/>
        <v>-</v>
      </c>
      <c r="I64" s="40" t="str">
        <f t="shared" si="1"/>
        <v>-</v>
      </c>
      <c r="J64" s="40" t="str">
        <f>ครูประเมิน!BG64</f>
        <v>-</v>
      </c>
      <c r="K64" s="40" t="str">
        <f t="shared" si="2"/>
        <v>-</v>
      </c>
      <c r="L64" s="40" t="str">
        <f t="shared" si="3"/>
        <v>-</v>
      </c>
      <c r="M64" s="40" t="str">
        <f>ครูประเมิน!BI64</f>
        <v>-</v>
      </c>
      <c r="N64" s="40" t="str">
        <f t="shared" si="4"/>
        <v>-</v>
      </c>
      <c r="O64" s="40" t="str">
        <f t="shared" si="5"/>
        <v>-</v>
      </c>
      <c r="P64" s="40" t="str">
        <f>ครูประเมิน!BK64</f>
        <v>-</v>
      </c>
      <c r="Q64" s="40" t="str">
        <f t="shared" si="6"/>
        <v>-</v>
      </c>
      <c r="R64" s="40" t="str">
        <f t="shared" si="7"/>
        <v>-</v>
      </c>
      <c r="S64" s="40" t="str">
        <f>ครูประเมิน!BM64</f>
        <v>-</v>
      </c>
      <c r="T64" s="40" t="str">
        <f t="shared" si="8"/>
        <v>-</v>
      </c>
      <c r="U64" s="40" t="str">
        <f t="shared" si="9"/>
        <v>-</v>
      </c>
      <c r="V64" s="40">
        <f t="shared" si="13"/>
        <v>0</v>
      </c>
      <c r="W64" s="40" t="str">
        <f t="shared" si="11"/>
        <v>-</v>
      </c>
      <c r="X64" s="40" t="str">
        <f t="shared" si="12"/>
        <v>-</v>
      </c>
    </row>
    <row r="65" spans="1:24" s="80" customFormat="1" ht="18" customHeight="1" x14ac:dyDescent="0.45">
      <c r="A65" s="55" t="str">
        <f>นักเรียนประเมิน!A65</f>
        <v>59</v>
      </c>
      <c r="B65" s="45">
        <f>นักเรียนประเมิน!B65</f>
        <v>0</v>
      </c>
      <c r="C65" s="46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45" t="e">
        <f>นักเรียนประเมิน!#REF!</f>
        <v>#REF!</v>
      </c>
      <c r="G65" s="40" t="str">
        <f>ครูประเมิน!BE65</f>
        <v>-</v>
      </c>
      <c r="H65" s="40" t="str">
        <f t="shared" si="0"/>
        <v>-</v>
      </c>
      <c r="I65" s="40" t="str">
        <f t="shared" si="1"/>
        <v>-</v>
      </c>
      <c r="J65" s="40" t="str">
        <f>ครูประเมิน!BG65</f>
        <v>-</v>
      </c>
      <c r="K65" s="40" t="str">
        <f t="shared" si="2"/>
        <v>-</v>
      </c>
      <c r="L65" s="40" t="str">
        <f t="shared" si="3"/>
        <v>-</v>
      </c>
      <c r="M65" s="40" t="str">
        <f>ครูประเมิน!BI65</f>
        <v>-</v>
      </c>
      <c r="N65" s="40" t="str">
        <f t="shared" si="4"/>
        <v>-</v>
      </c>
      <c r="O65" s="40" t="str">
        <f t="shared" si="5"/>
        <v>-</v>
      </c>
      <c r="P65" s="40" t="str">
        <f>ครูประเมิน!BK65</f>
        <v>-</v>
      </c>
      <c r="Q65" s="40" t="str">
        <f t="shared" si="6"/>
        <v>-</v>
      </c>
      <c r="R65" s="40" t="str">
        <f t="shared" si="7"/>
        <v>-</v>
      </c>
      <c r="S65" s="40" t="str">
        <f>ครูประเมิน!BM65</f>
        <v>-</v>
      </c>
      <c r="T65" s="40" t="str">
        <f t="shared" si="8"/>
        <v>-</v>
      </c>
      <c r="U65" s="40" t="str">
        <f t="shared" si="9"/>
        <v>-</v>
      </c>
      <c r="V65" s="40">
        <f t="shared" si="13"/>
        <v>0</v>
      </c>
      <c r="W65" s="40" t="str">
        <f t="shared" si="11"/>
        <v>-</v>
      </c>
      <c r="X65" s="40" t="str">
        <f t="shared" si="12"/>
        <v>-</v>
      </c>
    </row>
  </sheetData>
  <sheetProtection password="CE28" sheet="1"/>
  <mergeCells count="17">
    <mergeCell ref="U1:X1"/>
    <mergeCell ref="U2:X2"/>
    <mergeCell ref="U3:X3"/>
    <mergeCell ref="C1:I1"/>
    <mergeCell ref="C2:I2"/>
    <mergeCell ref="C3:I3"/>
    <mergeCell ref="B5:B6"/>
    <mergeCell ref="C5:F6"/>
    <mergeCell ref="A4:F4"/>
    <mergeCell ref="A5:A6"/>
    <mergeCell ref="W5:X5"/>
    <mergeCell ref="K5:L5"/>
    <mergeCell ref="H4:X4"/>
    <mergeCell ref="H5:I5"/>
    <mergeCell ref="N5:O5"/>
    <mergeCell ref="Q5:R5"/>
    <mergeCell ref="T5:U5"/>
  </mergeCells>
  <phoneticPr fontId="7" type="noConversion"/>
  <pageMargins left="0.84" right="0.3" top="0.78" bottom="1" header="0.51181102362204722" footer="0.41"/>
  <pageSetup paperSize="9" orientation="landscape" horizontalDpi="4294967293" r:id="rId1"/>
  <headerFooter alignWithMargins="0">
    <oddHeader>&amp;R&amp;P</oddHeader>
    <oddFooter>&amp;Lลงชื่อ.................................................ครูที่ปรึกษา&amp;Cลงชื่อ.................................................ครูที่ปรึกษา&amp;Rลงชื่อ.................................................หัวหน้าระดั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5"/>
  </sheetPr>
  <dimension ref="A1:AZ65"/>
  <sheetViews>
    <sheetView workbookViewId="0">
      <selection activeCell="O19" sqref="O19"/>
    </sheetView>
  </sheetViews>
  <sheetFormatPr defaultRowHeight="20.25" x14ac:dyDescent="0.4"/>
  <cols>
    <col min="1" max="1" width="4.28515625" style="66" customWidth="1"/>
    <col min="2" max="2" width="9.7109375" style="66" customWidth="1"/>
    <col min="3" max="3" width="8.140625" style="66" customWidth="1"/>
    <col min="4" max="4" width="12.85546875" style="66" customWidth="1"/>
    <col min="5" max="5" width="13.5703125" style="66" customWidth="1"/>
    <col min="6" max="6" width="2.42578125" style="66" hidden="1" customWidth="1"/>
    <col min="7" max="7" width="4" style="66" hidden="1" customWidth="1"/>
    <col min="8" max="8" width="4.42578125" style="66" customWidth="1"/>
    <col min="9" max="9" width="12.28515625" style="66" customWidth="1"/>
    <col min="10" max="10" width="4.7109375" style="66" hidden="1" customWidth="1"/>
    <col min="11" max="11" width="4.42578125" style="66" customWidth="1"/>
    <col min="12" max="12" width="11.140625" style="66" customWidth="1"/>
    <col min="13" max="13" width="4.5703125" style="66" hidden="1" customWidth="1"/>
    <col min="14" max="14" width="3.85546875" style="66" customWidth="1"/>
    <col min="15" max="15" width="12.5703125" style="66" customWidth="1"/>
    <col min="16" max="16" width="3.7109375" style="66" hidden="1" customWidth="1"/>
    <col min="17" max="17" width="4.42578125" style="66" customWidth="1"/>
    <col min="18" max="18" width="10.85546875" style="66" customWidth="1"/>
    <col min="19" max="19" width="3.42578125" style="66" hidden="1" customWidth="1"/>
    <col min="20" max="20" width="4.42578125" style="66" customWidth="1"/>
    <col min="21" max="21" width="12" style="66" customWidth="1"/>
    <col min="22" max="22" width="4.140625" style="66" hidden="1" customWidth="1"/>
    <col min="23" max="23" width="4.7109375" style="66" customWidth="1"/>
    <col min="24" max="24" width="10.42578125" style="66" customWidth="1"/>
    <col min="25" max="16384" width="9.140625" style="66"/>
  </cols>
  <sheetData>
    <row r="1" spans="1:52" ht="23.25" x14ac:dyDescent="0.5">
      <c r="B1" s="71" t="str">
        <f>นักเรียนประเมิน!B1</f>
        <v>โรงเรียน</v>
      </c>
      <c r="C1" s="208" t="str">
        <f>IF(นักเรียนประเมิน!C1=0," ",นักเรียนประเมิน!C1)</f>
        <v>ขามแก่นนคร</v>
      </c>
      <c r="D1" s="208"/>
      <c r="E1" s="208"/>
      <c r="F1" s="208"/>
      <c r="G1" s="208"/>
      <c r="H1" s="208"/>
      <c r="I1" s="208"/>
      <c r="J1" s="67"/>
      <c r="K1" s="68" t="s">
        <v>36</v>
      </c>
      <c r="N1" s="81">
        <f>IF(นักเรียนประเมิน!S1=0," ",นักเรียนประเมิน!S1)</f>
        <v>2</v>
      </c>
      <c r="O1" s="71" t="s">
        <v>37</v>
      </c>
      <c r="P1" s="71"/>
      <c r="Q1" s="81" t="str">
        <f>IF(นักเรียนประเมิน!U1=0," ",นักเรียนประเมิน!U1)</f>
        <v xml:space="preserve"> 2/4</v>
      </c>
      <c r="R1" s="71" t="s">
        <v>39</v>
      </c>
      <c r="S1" s="71"/>
      <c r="T1" s="72" t="s">
        <v>41</v>
      </c>
      <c r="U1" s="207" t="str">
        <f>IF(นักเรียนประเมิน!AB1=0," ",นักเรียนประเมิน!AB1)</f>
        <v xml:space="preserve"> </v>
      </c>
      <c r="V1" s="207"/>
      <c r="W1" s="207"/>
      <c r="X1" s="207"/>
      <c r="Y1" s="68"/>
      <c r="AC1" s="82"/>
      <c r="AG1" s="68"/>
      <c r="AH1" s="68"/>
      <c r="AI1" s="68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52" ht="23.25" x14ac:dyDescent="0.5">
      <c r="B2" s="71" t="str">
        <f>นักเรียนประเมิน!B2</f>
        <v>สังกัด</v>
      </c>
      <c r="C2" s="208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8"/>
      <c r="E2" s="208"/>
      <c r="F2" s="208"/>
      <c r="G2" s="208"/>
      <c r="H2" s="208"/>
      <c r="I2" s="208"/>
      <c r="J2" s="67"/>
      <c r="L2" s="70" t="s">
        <v>43</v>
      </c>
      <c r="M2" s="70"/>
      <c r="N2" s="81" t="str">
        <f>IF(นักเรียนประเมิน!Q2=0," ",นักเรียนประเมิน!Q2)</f>
        <v xml:space="preserve"> </v>
      </c>
      <c r="O2" s="68" t="s">
        <v>38</v>
      </c>
      <c r="P2" s="68"/>
      <c r="Q2" s="81">
        <f>IF(นักเรียนประเมิน!V2=0," ",นักเรียนประเมิน!V2)</f>
        <v>58</v>
      </c>
      <c r="T2" s="72" t="s">
        <v>42</v>
      </c>
      <c r="U2" s="207" t="str">
        <f>IF(นักเรียนประเมิน!AB2=0," ",นักเรียนประเมิน!AB2)</f>
        <v xml:space="preserve"> </v>
      </c>
      <c r="V2" s="207"/>
      <c r="W2" s="207"/>
      <c r="X2" s="207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spans="1:52" ht="21.75" x14ac:dyDescent="0.5">
      <c r="C3" s="208" t="str">
        <f>IF(นักเรียนประเมิน!C3=0," ",นักเรียนประเมิน!C3)</f>
        <v xml:space="preserve"> </v>
      </c>
      <c r="D3" s="208"/>
      <c r="E3" s="208"/>
      <c r="F3" s="208"/>
      <c r="G3" s="208"/>
      <c r="H3" s="208"/>
      <c r="I3" s="208"/>
      <c r="L3" s="70"/>
      <c r="M3" s="70"/>
      <c r="N3" s="81"/>
      <c r="R3" s="84" t="s">
        <v>40</v>
      </c>
      <c r="S3" s="84"/>
      <c r="U3" s="207" t="str">
        <f>IF(นักเรียนประเมิน!AB3=0," ",นักเรียนประเมิน!AB3)</f>
        <v xml:space="preserve"> </v>
      </c>
      <c r="V3" s="207"/>
      <c r="W3" s="207"/>
      <c r="X3" s="207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6"/>
      <c r="AV3" s="86"/>
      <c r="AW3" s="86"/>
      <c r="AX3" s="86"/>
      <c r="AY3" s="86"/>
      <c r="AZ3" s="86"/>
    </row>
    <row r="4" spans="1:52" ht="21.75" customHeight="1" x14ac:dyDescent="0.45">
      <c r="A4" s="209" t="s">
        <v>168</v>
      </c>
      <c r="B4" s="209"/>
      <c r="C4" s="209"/>
      <c r="D4" s="209"/>
      <c r="E4" s="209"/>
      <c r="F4" s="209"/>
      <c r="G4" s="87"/>
      <c r="H4" s="199" t="s">
        <v>89</v>
      </c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</row>
    <row r="5" spans="1:52" ht="22.5" customHeight="1" x14ac:dyDescent="0.45">
      <c r="A5" s="206" t="s">
        <v>1</v>
      </c>
      <c r="B5" s="195" t="s">
        <v>84</v>
      </c>
      <c r="C5" s="206" t="s">
        <v>2</v>
      </c>
      <c r="D5" s="206"/>
      <c r="E5" s="206"/>
      <c r="F5" s="206"/>
      <c r="G5" s="88"/>
      <c r="H5" s="199" t="s">
        <v>11</v>
      </c>
      <c r="I5" s="199"/>
      <c r="J5" s="77"/>
      <c r="K5" s="199" t="s">
        <v>12</v>
      </c>
      <c r="L5" s="199"/>
      <c r="M5" s="77"/>
      <c r="N5" s="199" t="s">
        <v>131</v>
      </c>
      <c r="O5" s="199"/>
      <c r="P5" s="77"/>
      <c r="Q5" s="199" t="s">
        <v>13</v>
      </c>
      <c r="R5" s="199"/>
      <c r="S5" s="77"/>
      <c r="T5" s="199" t="s">
        <v>14</v>
      </c>
      <c r="U5" s="199"/>
      <c r="V5" s="77"/>
      <c r="W5" s="199" t="s">
        <v>15</v>
      </c>
      <c r="X5" s="199"/>
    </row>
    <row r="6" spans="1:52" ht="21" x14ac:dyDescent="0.45">
      <c r="A6" s="206"/>
      <c r="B6" s="196"/>
      <c r="C6" s="206"/>
      <c r="D6" s="206"/>
      <c r="E6" s="206"/>
      <c r="F6" s="206"/>
      <c r="G6" s="88"/>
      <c r="H6" s="89" t="s">
        <v>9</v>
      </c>
      <c r="I6" s="77" t="s">
        <v>10</v>
      </c>
      <c r="J6" s="77"/>
      <c r="K6" s="89" t="s">
        <v>9</v>
      </c>
      <c r="L6" s="77" t="s">
        <v>10</v>
      </c>
      <c r="M6" s="77"/>
      <c r="N6" s="89" t="s">
        <v>9</v>
      </c>
      <c r="O6" s="77" t="s">
        <v>10</v>
      </c>
      <c r="P6" s="77"/>
      <c r="Q6" s="89" t="s">
        <v>9</v>
      </c>
      <c r="R6" s="77" t="s">
        <v>10</v>
      </c>
      <c r="S6" s="77"/>
      <c r="T6" s="89" t="s">
        <v>9</v>
      </c>
      <c r="U6" s="77" t="s">
        <v>10</v>
      </c>
      <c r="V6" s="77"/>
      <c r="W6" s="89" t="s">
        <v>9</v>
      </c>
      <c r="X6" s="77" t="s">
        <v>10</v>
      </c>
    </row>
    <row r="7" spans="1:52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22740</v>
      </c>
      <c r="C7" s="46" t="str">
        <f>นักเรียนประเมิน!C7</f>
        <v>เด็กชาย</v>
      </c>
      <c r="D7" s="47" t="str">
        <f>นักเรียนประเมิน!D7</f>
        <v>ธีรภัทร</v>
      </c>
      <c r="E7" s="48" t="str">
        <f>นักเรียนประเมิน!E7</f>
        <v>สุขอุดม</v>
      </c>
      <c r="F7" s="45" t="e">
        <f>นักเรียนประเมิน!#REF!</f>
        <v>#REF!</v>
      </c>
      <c r="G7" s="40" t="str">
        <f>ผู้ปกครองประเมิน!BE7</f>
        <v>-</v>
      </c>
      <c r="H7" s="40" t="str">
        <f>IF(G7&gt;10,"-",G7)</f>
        <v>-</v>
      </c>
      <c r="I7" s="40" t="str">
        <f>IF(H7&lt;=3,"ปกติ",IF(H7=4,"เสี่ยง",IF(H7&lt;=10,"มีปัญหา","-")))</f>
        <v>-</v>
      </c>
      <c r="J7" s="40" t="str">
        <f>ผู้ปกครองประเมิน!BG7</f>
        <v>-</v>
      </c>
      <c r="K7" s="40" t="str">
        <f>IF(J7&gt;10,"-",J7)</f>
        <v>-</v>
      </c>
      <c r="L7" s="40" t="str">
        <f>IF(K7&lt;=3,"ปกติ",IF(K7=4,"เสี่ยง",IF(K7&lt;=10,"มีปัญหา","-")))</f>
        <v>-</v>
      </c>
      <c r="M7" s="40" t="str">
        <f>ผู้ปกครองประเมิน!BI7</f>
        <v>-</v>
      </c>
      <c r="N7" s="40" t="str">
        <f>IF(M7&gt;10,"-",M7)</f>
        <v>-</v>
      </c>
      <c r="O7" s="40" t="str">
        <f>IF(N7&lt;=5,"ปกติ",IF(N7=6,"เสี่ยง",IF(N7&lt;=10,"มีปัญหา","-")))</f>
        <v>-</v>
      </c>
      <c r="P7" s="40" t="str">
        <f>ผู้ปกครองประเมิน!BK7</f>
        <v>-</v>
      </c>
      <c r="Q7" s="40" t="str">
        <f>IF(P7&gt;10,"-",P7)</f>
        <v>-</v>
      </c>
      <c r="R7" s="40" t="str">
        <f>IF(Q7&lt;=5,"ปกติ",IF(Q7=6,"เสี่ยง",IF(Q7&lt;=10,"มีปัญหา","-")))</f>
        <v>-</v>
      </c>
      <c r="S7" s="40" t="str">
        <f>ผู้ปกครองประเมิน!BM7</f>
        <v>-</v>
      </c>
      <c r="T7" s="40" t="str">
        <f>IF(S7&gt;10,"-",S7)</f>
        <v>-</v>
      </c>
      <c r="U7" s="40" t="str">
        <f>IF(T7&lt;=3,"ไม่มีจุดแข็ง",IF(T7&lt;=10,"มีจุดแข็ง","-"))</f>
        <v>-</v>
      </c>
      <c r="V7" s="40">
        <f>SUM(H7,K7,N7,Q7)</f>
        <v>0</v>
      </c>
      <c r="W7" s="40" t="str">
        <f>IF(V7=0,"-",V7)</f>
        <v>-</v>
      </c>
      <c r="X7" s="40" t="str">
        <f t="shared" ref="X7:X65" si="0">IF(W7&lt;=16,"ปกติ",IF(W7&lt;=18,"เสี่ยง",IF(W7&lt;=40,"มีปัญหา","-")))</f>
        <v>-</v>
      </c>
    </row>
    <row r="8" spans="1:52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22743</v>
      </c>
      <c r="C8" s="46" t="str">
        <f>นักเรียนประเมิน!C8</f>
        <v>เด็กชาย</v>
      </c>
      <c r="D8" s="47" t="str">
        <f>นักเรียนประเมิน!D8</f>
        <v>ปิยะราช</v>
      </c>
      <c r="E8" s="48" t="str">
        <f>นักเรียนประเมิน!E8</f>
        <v>เพียช่อ</v>
      </c>
      <c r="F8" s="45" t="e">
        <f>นักเรียนประเมิน!#REF!</f>
        <v>#REF!</v>
      </c>
      <c r="G8" s="40" t="str">
        <f>ผู้ปกครองประเมิน!BE8</f>
        <v>-</v>
      </c>
      <c r="H8" s="40" t="str">
        <f t="shared" ref="H8:H65" si="1">IF(G8&gt;10,"-",G8)</f>
        <v>-</v>
      </c>
      <c r="I8" s="40" t="str">
        <f t="shared" ref="I8:I65" si="2">IF(H8&lt;=3,"ปกติ",IF(H8=4,"เสี่ยง",IF(H8&lt;=10,"มีปัญหา","-")))</f>
        <v>-</v>
      </c>
      <c r="J8" s="40" t="str">
        <f>ผู้ปกครองประเมิน!BG8</f>
        <v>-</v>
      </c>
      <c r="K8" s="40" t="str">
        <f t="shared" ref="K8:K65" si="3">IF(J8&gt;10,"-",J8)</f>
        <v>-</v>
      </c>
      <c r="L8" s="40" t="str">
        <f t="shared" ref="L8:L65" si="4">IF(K8&lt;=3,"ปกติ",IF(K8=4,"เสี่ยง",IF(K8&lt;=10,"มีปัญหา","-")))</f>
        <v>-</v>
      </c>
      <c r="M8" s="40" t="str">
        <f>ผู้ปกครองประเมิน!BI8</f>
        <v>-</v>
      </c>
      <c r="N8" s="40" t="str">
        <f t="shared" ref="N8:N65" si="5">IF(M8&gt;10,"-",M8)</f>
        <v>-</v>
      </c>
      <c r="O8" s="40" t="str">
        <f t="shared" ref="O8:O65" si="6">IF(N8&lt;=5,"ปกติ",IF(N8=6,"เสี่ยง",IF(N8&lt;=10,"มีปัญหา","-")))</f>
        <v>-</v>
      </c>
      <c r="P8" s="40" t="str">
        <f>ผู้ปกครองประเมิน!BK8</f>
        <v>-</v>
      </c>
      <c r="Q8" s="40" t="str">
        <f t="shared" ref="Q8:Q65" si="7">IF(P8&gt;10,"-",P8)</f>
        <v>-</v>
      </c>
      <c r="R8" s="40" t="str">
        <f t="shared" ref="R8:R65" si="8">IF(Q8&lt;=5,"ปกติ",IF(Q8=6,"เสี่ยง",IF(Q8&lt;=10,"มีปัญหา","-")))</f>
        <v>-</v>
      </c>
      <c r="S8" s="40" t="str">
        <f>ผู้ปกครองประเมิน!BM8</f>
        <v>-</v>
      </c>
      <c r="T8" s="40" t="str">
        <f t="shared" ref="T8:T65" si="9">IF(S8&gt;10,"-",S8)</f>
        <v>-</v>
      </c>
      <c r="U8" s="40" t="str">
        <f t="shared" ref="U8:U65" si="10">IF(T8&lt;=3,"ไม่มีจุดแข็ง",IF(T8&lt;=10,"มีจุดแข็ง","-"))</f>
        <v>-</v>
      </c>
      <c r="V8" s="40">
        <f t="shared" ref="V8:V56" si="11">SUM(H8,K8,N8,Q8)</f>
        <v>0</v>
      </c>
      <c r="W8" s="40" t="str">
        <f t="shared" ref="W8:W65" si="12">IF(V8=0,"-",V8)</f>
        <v>-</v>
      </c>
      <c r="X8" s="40" t="str">
        <f t="shared" si="0"/>
        <v>-</v>
      </c>
    </row>
    <row r="9" spans="1:52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22836</v>
      </c>
      <c r="C9" s="46" t="str">
        <f>นักเรียนประเมิน!C9</f>
        <v>เด็กชาย</v>
      </c>
      <c r="D9" s="47" t="str">
        <f>นักเรียนประเมิน!D9</f>
        <v>ธีระ</v>
      </c>
      <c r="E9" s="48" t="str">
        <f>นักเรียนประเมิน!E9</f>
        <v>อัมพวา</v>
      </c>
      <c r="F9" s="45" t="e">
        <f>นักเรียนประเมิน!#REF!</f>
        <v>#REF!</v>
      </c>
      <c r="G9" s="40" t="str">
        <f>ผู้ปกครองประเมิน!BE9</f>
        <v>-</v>
      </c>
      <c r="H9" s="40" t="str">
        <f t="shared" si="1"/>
        <v>-</v>
      </c>
      <c r="I9" s="40" t="str">
        <f t="shared" si="2"/>
        <v>-</v>
      </c>
      <c r="J9" s="40" t="str">
        <f>ผู้ปกครองประเมิน!BG9</f>
        <v>-</v>
      </c>
      <c r="K9" s="40" t="str">
        <f t="shared" si="3"/>
        <v>-</v>
      </c>
      <c r="L9" s="40" t="str">
        <f t="shared" si="4"/>
        <v>-</v>
      </c>
      <c r="M9" s="40" t="str">
        <f>ผู้ปกครองประเมิน!BI9</f>
        <v>-</v>
      </c>
      <c r="N9" s="40" t="str">
        <f t="shared" si="5"/>
        <v>-</v>
      </c>
      <c r="O9" s="40" t="str">
        <f t="shared" si="6"/>
        <v>-</v>
      </c>
      <c r="P9" s="40" t="str">
        <f>ผู้ปกครองประเมิน!BK9</f>
        <v>-</v>
      </c>
      <c r="Q9" s="40" t="str">
        <f t="shared" si="7"/>
        <v>-</v>
      </c>
      <c r="R9" s="40" t="str">
        <f t="shared" si="8"/>
        <v>-</v>
      </c>
      <c r="S9" s="40" t="str">
        <f>ผู้ปกครองประเมิน!BM9</f>
        <v>-</v>
      </c>
      <c r="T9" s="40" t="str">
        <f t="shared" si="9"/>
        <v>-</v>
      </c>
      <c r="U9" s="40" t="str">
        <f t="shared" si="10"/>
        <v>-</v>
      </c>
      <c r="V9" s="40">
        <f t="shared" si="11"/>
        <v>0</v>
      </c>
      <c r="W9" s="40" t="str">
        <f t="shared" si="12"/>
        <v>-</v>
      </c>
      <c r="X9" s="40" t="str">
        <f t="shared" si="0"/>
        <v>-</v>
      </c>
    </row>
    <row r="10" spans="1:52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22841</v>
      </c>
      <c r="C10" s="46" t="str">
        <f>นักเรียนประเมิน!C10</f>
        <v>เด็กชาย</v>
      </c>
      <c r="D10" s="47" t="str">
        <f>นักเรียนประเมิน!D10</f>
        <v>ภานุวัฒน์</v>
      </c>
      <c r="E10" s="48" t="str">
        <f>นักเรียนประเมิน!E10</f>
        <v>ศรีลานุรัก</v>
      </c>
      <c r="F10" s="45" t="e">
        <f>นักเรียนประเมิน!#REF!</f>
        <v>#REF!</v>
      </c>
      <c r="G10" s="40" t="str">
        <f>ผู้ปกครองประเมิน!BE10</f>
        <v>-</v>
      </c>
      <c r="H10" s="40" t="str">
        <f t="shared" si="1"/>
        <v>-</v>
      </c>
      <c r="I10" s="40" t="str">
        <f t="shared" si="2"/>
        <v>-</v>
      </c>
      <c r="J10" s="40" t="str">
        <f>ผู้ปกครองประเมิน!BG10</f>
        <v>-</v>
      </c>
      <c r="K10" s="40" t="str">
        <f t="shared" si="3"/>
        <v>-</v>
      </c>
      <c r="L10" s="40" t="str">
        <f t="shared" si="4"/>
        <v>-</v>
      </c>
      <c r="M10" s="40" t="str">
        <f>ผู้ปกครองประเมิน!BI10</f>
        <v>-</v>
      </c>
      <c r="N10" s="40" t="str">
        <f t="shared" si="5"/>
        <v>-</v>
      </c>
      <c r="O10" s="40" t="str">
        <f t="shared" si="6"/>
        <v>-</v>
      </c>
      <c r="P10" s="40" t="str">
        <f>ผู้ปกครองประเมิน!BK10</f>
        <v>-</v>
      </c>
      <c r="Q10" s="40" t="str">
        <f t="shared" si="7"/>
        <v>-</v>
      </c>
      <c r="R10" s="40" t="str">
        <f t="shared" si="8"/>
        <v>-</v>
      </c>
      <c r="S10" s="40" t="str">
        <f>ผู้ปกครองประเมิน!BM10</f>
        <v>-</v>
      </c>
      <c r="T10" s="40" t="str">
        <f t="shared" si="9"/>
        <v>-</v>
      </c>
      <c r="U10" s="40" t="str">
        <f t="shared" si="10"/>
        <v>-</v>
      </c>
      <c r="V10" s="40">
        <f t="shared" si="11"/>
        <v>0</v>
      </c>
      <c r="W10" s="40" t="str">
        <f t="shared" si="12"/>
        <v>-</v>
      </c>
      <c r="X10" s="40" t="str">
        <f t="shared" si="0"/>
        <v>-</v>
      </c>
    </row>
    <row r="11" spans="1:52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22864</v>
      </c>
      <c r="C11" s="46" t="str">
        <f>นักเรียนประเมิน!C11</f>
        <v>เด็กชาย</v>
      </c>
      <c r="D11" s="47" t="str">
        <f>นักเรียนประเมิน!D11</f>
        <v>คมกริช</v>
      </c>
      <c r="E11" s="48" t="str">
        <f>นักเรียนประเมิน!E11</f>
        <v>ฉวีนวน</v>
      </c>
      <c r="F11" s="45" t="e">
        <f>นักเรียนประเมิน!#REF!</f>
        <v>#REF!</v>
      </c>
      <c r="G11" s="40" t="str">
        <f>ผู้ปกครองประเมิน!BE11</f>
        <v>-</v>
      </c>
      <c r="H11" s="40" t="str">
        <f t="shared" si="1"/>
        <v>-</v>
      </c>
      <c r="I11" s="40" t="str">
        <f t="shared" si="2"/>
        <v>-</v>
      </c>
      <c r="J11" s="40" t="str">
        <f>ผู้ปกครองประเมิน!BG11</f>
        <v>-</v>
      </c>
      <c r="K11" s="40" t="str">
        <f t="shared" si="3"/>
        <v>-</v>
      </c>
      <c r="L11" s="40" t="str">
        <f t="shared" si="4"/>
        <v>-</v>
      </c>
      <c r="M11" s="40" t="str">
        <f>ผู้ปกครองประเมิน!BI11</f>
        <v>-</v>
      </c>
      <c r="N11" s="40" t="str">
        <f t="shared" si="5"/>
        <v>-</v>
      </c>
      <c r="O11" s="40" t="str">
        <f t="shared" si="6"/>
        <v>-</v>
      </c>
      <c r="P11" s="40" t="str">
        <f>ผู้ปกครองประเมิน!BK11</f>
        <v>-</v>
      </c>
      <c r="Q11" s="40" t="str">
        <f t="shared" si="7"/>
        <v>-</v>
      </c>
      <c r="R11" s="40" t="str">
        <f t="shared" si="8"/>
        <v>-</v>
      </c>
      <c r="S11" s="40" t="str">
        <f>ผู้ปกครองประเมิน!BM11</f>
        <v>-</v>
      </c>
      <c r="T11" s="40" t="str">
        <f t="shared" si="9"/>
        <v>-</v>
      </c>
      <c r="U11" s="40" t="str">
        <f t="shared" si="10"/>
        <v>-</v>
      </c>
      <c r="V11" s="40">
        <f t="shared" si="11"/>
        <v>0</v>
      </c>
      <c r="W11" s="40" t="str">
        <f t="shared" si="12"/>
        <v>-</v>
      </c>
      <c r="X11" s="40" t="str">
        <f t="shared" si="0"/>
        <v>-</v>
      </c>
    </row>
    <row r="12" spans="1:52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22874</v>
      </c>
      <c r="C12" s="46" t="str">
        <f>นักเรียนประเมิน!C12</f>
        <v>เด็กชาย</v>
      </c>
      <c r="D12" s="47" t="str">
        <f>นักเรียนประเมิน!D12</f>
        <v>ศิริวุธ</v>
      </c>
      <c r="E12" s="48" t="str">
        <f>นักเรียนประเมิน!E12</f>
        <v>บัวโนนแดง</v>
      </c>
      <c r="F12" s="45" t="e">
        <f>นักเรียนประเมิน!#REF!</f>
        <v>#REF!</v>
      </c>
      <c r="G12" s="40" t="str">
        <f>ผู้ปกครองประเมิน!BE12</f>
        <v>-</v>
      </c>
      <c r="H12" s="40" t="str">
        <f t="shared" si="1"/>
        <v>-</v>
      </c>
      <c r="I12" s="40" t="str">
        <f t="shared" si="2"/>
        <v>-</v>
      </c>
      <c r="J12" s="40" t="str">
        <f>ผู้ปกครองประเมิน!BG12</f>
        <v>-</v>
      </c>
      <c r="K12" s="40" t="str">
        <f t="shared" si="3"/>
        <v>-</v>
      </c>
      <c r="L12" s="40" t="str">
        <f t="shared" si="4"/>
        <v>-</v>
      </c>
      <c r="M12" s="40" t="str">
        <f>ผู้ปกครองประเมิน!BI12</f>
        <v>-</v>
      </c>
      <c r="N12" s="40" t="str">
        <f t="shared" si="5"/>
        <v>-</v>
      </c>
      <c r="O12" s="40" t="str">
        <f t="shared" si="6"/>
        <v>-</v>
      </c>
      <c r="P12" s="40" t="str">
        <f>ผู้ปกครองประเมิน!BK12</f>
        <v>-</v>
      </c>
      <c r="Q12" s="40" t="str">
        <f t="shared" si="7"/>
        <v>-</v>
      </c>
      <c r="R12" s="40" t="str">
        <f t="shared" si="8"/>
        <v>-</v>
      </c>
      <c r="S12" s="40" t="str">
        <f>ผู้ปกครองประเมิน!BM12</f>
        <v>-</v>
      </c>
      <c r="T12" s="40" t="str">
        <f t="shared" si="9"/>
        <v>-</v>
      </c>
      <c r="U12" s="40" t="str">
        <f t="shared" si="10"/>
        <v>-</v>
      </c>
      <c r="V12" s="40">
        <f t="shared" si="11"/>
        <v>0</v>
      </c>
      <c r="W12" s="40" t="str">
        <f t="shared" si="12"/>
        <v>-</v>
      </c>
      <c r="X12" s="40" t="str">
        <f t="shared" si="0"/>
        <v>-</v>
      </c>
    </row>
    <row r="13" spans="1:52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22875</v>
      </c>
      <c r="C13" s="46" t="str">
        <f>นักเรียนประเมิน!C13</f>
        <v>เด็กชาย</v>
      </c>
      <c r="D13" s="47" t="str">
        <f>นักเรียนประเมิน!D13</f>
        <v>สงกรานร์</v>
      </c>
      <c r="E13" s="48" t="str">
        <f>นักเรียนประเมิน!E13</f>
        <v>วัดพิมาย</v>
      </c>
      <c r="F13" s="45" t="e">
        <f>นักเรียนประเมิน!#REF!</f>
        <v>#REF!</v>
      </c>
      <c r="G13" s="40" t="str">
        <f>ผู้ปกครองประเมิน!BE13</f>
        <v>-</v>
      </c>
      <c r="H13" s="40" t="str">
        <f t="shared" si="1"/>
        <v>-</v>
      </c>
      <c r="I13" s="40" t="str">
        <f t="shared" si="2"/>
        <v>-</v>
      </c>
      <c r="J13" s="40" t="str">
        <f>ผู้ปกครองประเมิน!BG13</f>
        <v>-</v>
      </c>
      <c r="K13" s="40" t="str">
        <f t="shared" si="3"/>
        <v>-</v>
      </c>
      <c r="L13" s="40" t="str">
        <f t="shared" si="4"/>
        <v>-</v>
      </c>
      <c r="M13" s="40" t="str">
        <f>ผู้ปกครองประเมิน!BI13</f>
        <v>-</v>
      </c>
      <c r="N13" s="40" t="str">
        <f t="shared" si="5"/>
        <v>-</v>
      </c>
      <c r="O13" s="40" t="str">
        <f t="shared" si="6"/>
        <v>-</v>
      </c>
      <c r="P13" s="40" t="str">
        <f>ผู้ปกครองประเมิน!BK13</f>
        <v>-</v>
      </c>
      <c r="Q13" s="40" t="str">
        <f t="shared" si="7"/>
        <v>-</v>
      </c>
      <c r="R13" s="40" t="str">
        <f t="shared" si="8"/>
        <v>-</v>
      </c>
      <c r="S13" s="40" t="str">
        <f>ผู้ปกครองประเมิน!BM13</f>
        <v>-</v>
      </c>
      <c r="T13" s="40" t="str">
        <f t="shared" si="9"/>
        <v>-</v>
      </c>
      <c r="U13" s="40" t="str">
        <f t="shared" si="10"/>
        <v>-</v>
      </c>
      <c r="V13" s="40">
        <f t="shared" si="11"/>
        <v>0</v>
      </c>
      <c r="W13" s="40" t="str">
        <f t="shared" si="12"/>
        <v>-</v>
      </c>
      <c r="X13" s="40" t="str">
        <f t="shared" si="0"/>
        <v>-</v>
      </c>
    </row>
    <row r="14" spans="1:52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22876</v>
      </c>
      <c r="C14" s="46" t="str">
        <f>นักเรียนประเมิน!C14</f>
        <v>เด็กชาย</v>
      </c>
      <c r="D14" s="47" t="str">
        <f>นักเรียนประเมิน!D14</f>
        <v>สุรวีร์ปกรณ์</v>
      </c>
      <c r="E14" s="48" t="str">
        <f>นักเรียนประเมิน!E14</f>
        <v>สายบุญชานนท์</v>
      </c>
      <c r="F14" s="45" t="e">
        <f>นักเรียนประเมิน!#REF!</f>
        <v>#REF!</v>
      </c>
      <c r="G14" s="40" t="str">
        <f>ผู้ปกครองประเมิน!BE14</f>
        <v>-</v>
      </c>
      <c r="H14" s="40" t="str">
        <f t="shared" si="1"/>
        <v>-</v>
      </c>
      <c r="I14" s="40" t="str">
        <f t="shared" si="2"/>
        <v>-</v>
      </c>
      <c r="J14" s="40" t="str">
        <f>ผู้ปกครองประเมิน!BG14</f>
        <v>-</v>
      </c>
      <c r="K14" s="40" t="str">
        <f t="shared" si="3"/>
        <v>-</v>
      </c>
      <c r="L14" s="40" t="str">
        <f t="shared" si="4"/>
        <v>-</v>
      </c>
      <c r="M14" s="40" t="str">
        <f>ผู้ปกครองประเมิน!BI14</f>
        <v>-</v>
      </c>
      <c r="N14" s="40" t="str">
        <f t="shared" si="5"/>
        <v>-</v>
      </c>
      <c r="O14" s="40" t="str">
        <f t="shared" si="6"/>
        <v>-</v>
      </c>
      <c r="P14" s="40" t="str">
        <f>ผู้ปกครองประเมิน!BK14</f>
        <v>-</v>
      </c>
      <c r="Q14" s="40" t="str">
        <f t="shared" si="7"/>
        <v>-</v>
      </c>
      <c r="R14" s="40" t="str">
        <f t="shared" si="8"/>
        <v>-</v>
      </c>
      <c r="S14" s="40" t="str">
        <f>ผู้ปกครองประเมิน!BM14</f>
        <v>-</v>
      </c>
      <c r="T14" s="40" t="str">
        <f t="shared" si="9"/>
        <v>-</v>
      </c>
      <c r="U14" s="40" t="str">
        <f t="shared" si="10"/>
        <v>-</v>
      </c>
      <c r="V14" s="40">
        <f t="shared" si="11"/>
        <v>0</v>
      </c>
      <c r="W14" s="40" t="str">
        <f t="shared" si="12"/>
        <v>-</v>
      </c>
      <c r="X14" s="40" t="str">
        <f t="shared" si="0"/>
        <v>-</v>
      </c>
    </row>
    <row r="15" spans="1:52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22893</v>
      </c>
      <c r="C15" s="46" t="str">
        <f>นักเรียนประเมิน!C15</f>
        <v>เด็กชาย</v>
      </c>
      <c r="D15" s="47" t="str">
        <f>นักเรียนประเมิน!D15</f>
        <v>กฤษฎา</v>
      </c>
      <c r="E15" s="48" t="str">
        <f>นักเรียนประเมิน!E15</f>
        <v>เค้าโคตร</v>
      </c>
      <c r="F15" s="45" t="e">
        <f>นักเรียนประเมิน!#REF!</f>
        <v>#REF!</v>
      </c>
      <c r="G15" s="40" t="str">
        <f>ผู้ปกครองประเมิน!BE15</f>
        <v>-</v>
      </c>
      <c r="H15" s="40" t="str">
        <f t="shared" si="1"/>
        <v>-</v>
      </c>
      <c r="I15" s="40" t="str">
        <f t="shared" si="2"/>
        <v>-</v>
      </c>
      <c r="J15" s="40" t="str">
        <f>ผู้ปกครองประเมิน!BG15</f>
        <v>-</v>
      </c>
      <c r="K15" s="40" t="str">
        <f t="shared" si="3"/>
        <v>-</v>
      </c>
      <c r="L15" s="40" t="str">
        <f t="shared" si="4"/>
        <v>-</v>
      </c>
      <c r="M15" s="40" t="str">
        <f>ผู้ปกครองประเมิน!BI15</f>
        <v>-</v>
      </c>
      <c r="N15" s="40" t="str">
        <f t="shared" si="5"/>
        <v>-</v>
      </c>
      <c r="O15" s="40" t="str">
        <f t="shared" si="6"/>
        <v>-</v>
      </c>
      <c r="P15" s="40" t="str">
        <f>ผู้ปกครองประเมิน!BK15</f>
        <v>-</v>
      </c>
      <c r="Q15" s="40" t="str">
        <f t="shared" si="7"/>
        <v>-</v>
      </c>
      <c r="R15" s="40" t="str">
        <f t="shared" si="8"/>
        <v>-</v>
      </c>
      <c r="S15" s="40" t="str">
        <f>ผู้ปกครองประเมิน!BM15</f>
        <v>-</v>
      </c>
      <c r="T15" s="40" t="str">
        <f t="shared" si="9"/>
        <v>-</v>
      </c>
      <c r="U15" s="40" t="str">
        <f t="shared" si="10"/>
        <v>-</v>
      </c>
      <c r="V15" s="40">
        <f t="shared" si="11"/>
        <v>0</v>
      </c>
      <c r="W15" s="40" t="str">
        <f t="shared" si="12"/>
        <v>-</v>
      </c>
      <c r="X15" s="40" t="str">
        <f t="shared" si="0"/>
        <v>-</v>
      </c>
    </row>
    <row r="16" spans="1:52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22904</v>
      </c>
      <c r="C16" s="46" t="str">
        <f>นักเรียนประเมิน!C16</f>
        <v>เด็กชาย</v>
      </c>
      <c r="D16" s="47" t="str">
        <f>นักเรียนประเมิน!D16</f>
        <v>วราชิต</v>
      </c>
      <c r="E16" s="48" t="str">
        <f>นักเรียนประเมิน!E16</f>
        <v>ภูบุญลาภ</v>
      </c>
      <c r="F16" s="45" t="e">
        <f>นักเรียนประเมิน!#REF!</f>
        <v>#REF!</v>
      </c>
      <c r="G16" s="40" t="str">
        <f>ผู้ปกครองประเมิน!BE16</f>
        <v>-</v>
      </c>
      <c r="H16" s="40" t="str">
        <f t="shared" si="1"/>
        <v>-</v>
      </c>
      <c r="I16" s="40" t="str">
        <f t="shared" si="2"/>
        <v>-</v>
      </c>
      <c r="J16" s="40" t="str">
        <f>ผู้ปกครองประเมิน!BG16</f>
        <v>-</v>
      </c>
      <c r="K16" s="40" t="str">
        <f t="shared" si="3"/>
        <v>-</v>
      </c>
      <c r="L16" s="40" t="str">
        <f t="shared" si="4"/>
        <v>-</v>
      </c>
      <c r="M16" s="40" t="str">
        <f>ผู้ปกครองประเมิน!BI16</f>
        <v>-</v>
      </c>
      <c r="N16" s="40" t="str">
        <f t="shared" si="5"/>
        <v>-</v>
      </c>
      <c r="O16" s="40" t="str">
        <f t="shared" si="6"/>
        <v>-</v>
      </c>
      <c r="P16" s="40" t="str">
        <f>ผู้ปกครองประเมิน!BK16</f>
        <v>-</v>
      </c>
      <c r="Q16" s="40" t="str">
        <f t="shared" si="7"/>
        <v>-</v>
      </c>
      <c r="R16" s="40" t="str">
        <f t="shared" si="8"/>
        <v>-</v>
      </c>
      <c r="S16" s="40" t="str">
        <f>ผู้ปกครองประเมิน!BM16</f>
        <v>-</v>
      </c>
      <c r="T16" s="40" t="str">
        <f t="shared" si="9"/>
        <v>-</v>
      </c>
      <c r="U16" s="40" t="str">
        <f t="shared" si="10"/>
        <v>-</v>
      </c>
      <c r="V16" s="40">
        <f t="shared" si="11"/>
        <v>0</v>
      </c>
      <c r="W16" s="40" t="str">
        <f t="shared" si="12"/>
        <v>-</v>
      </c>
      <c r="X16" s="40" t="str">
        <f t="shared" si="0"/>
        <v>-</v>
      </c>
    </row>
    <row r="17" spans="1:24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22932</v>
      </c>
      <c r="C17" s="46" t="str">
        <f>นักเรียนประเมิน!C17</f>
        <v>เด็กชาย</v>
      </c>
      <c r="D17" s="47" t="str">
        <f>นักเรียนประเมิน!D17</f>
        <v>เมธาสิทธิ์</v>
      </c>
      <c r="E17" s="48" t="str">
        <f>นักเรียนประเมิน!E17</f>
        <v>กาบบัวลอย</v>
      </c>
      <c r="F17" s="45" t="e">
        <f>นักเรียนประเมิน!#REF!</f>
        <v>#REF!</v>
      </c>
      <c r="G17" s="40" t="str">
        <f>ผู้ปกครองประเมิน!BE17</f>
        <v>-</v>
      </c>
      <c r="H17" s="40" t="str">
        <f t="shared" si="1"/>
        <v>-</v>
      </c>
      <c r="I17" s="40" t="str">
        <f t="shared" si="2"/>
        <v>-</v>
      </c>
      <c r="J17" s="40" t="str">
        <f>ผู้ปกครองประเมิน!BG17</f>
        <v>-</v>
      </c>
      <c r="K17" s="40" t="str">
        <f t="shared" si="3"/>
        <v>-</v>
      </c>
      <c r="L17" s="40" t="str">
        <f t="shared" si="4"/>
        <v>-</v>
      </c>
      <c r="M17" s="40" t="str">
        <f>ผู้ปกครองประเมิน!BI17</f>
        <v>-</v>
      </c>
      <c r="N17" s="40" t="str">
        <f t="shared" si="5"/>
        <v>-</v>
      </c>
      <c r="O17" s="40" t="str">
        <f t="shared" si="6"/>
        <v>-</v>
      </c>
      <c r="P17" s="40" t="str">
        <f>ผู้ปกครองประเมิน!BK17</f>
        <v>-</v>
      </c>
      <c r="Q17" s="40" t="str">
        <f t="shared" si="7"/>
        <v>-</v>
      </c>
      <c r="R17" s="40" t="str">
        <f t="shared" si="8"/>
        <v>-</v>
      </c>
      <c r="S17" s="40" t="str">
        <f>ผู้ปกครองประเมิน!BM17</f>
        <v>-</v>
      </c>
      <c r="T17" s="40" t="str">
        <f t="shared" si="9"/>
        <v>-</v>
      </c>
      <c r="U17" s="40" t="str">
        <f t="shared" si="10"/>
        <v>-</v>
      </c>
      <c r="V17" s="40">
        <f t="shared" si="11"/>
        <v>0</v>
      </c>
      <c r="W17" s="40" t="str">
        <f t="shared" si="12"/>
        <v>-</v>
      </c>
      <c r="X17" s="40" t="str">
        <f t="shared" si="0"/>
        <v>-</v>
      </c>
    </row>
    <row r="18" spans="1:24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22934</v>
      </c>
      <c r="C18" s="46" t="str">
        <f>นักเรียนประเมิน!C18</f>
        <v>เด็กชาย</v>
      </c>
      <c r="D18" s="47" t="str">
        <f>นักเรียนประเมิน!D18</f>
        <v>วรัญชิต</v>
      </c>
      <c r="E18" s="48" t="str">
        <f>นักเรียนประเมิน!E18</f>
        <v>พันธ์โน</v>
      </c>
      <c r="F18" s="45" t="e">
        <f>นักเรียนประเมิน!#REF!</f>
        <v>#REF!</v>
      </c>
      <c r="G18" s="40" t="str">
        <f>ผู้ปกครองประเมิน!BE18</f>
        <v>-</v>
      </c>
      <c r="H18" s="40" t="str">
        <f t="shared" si="1"/>
        <v>-</v>
      </c>
      <c r="I18" s="40" t="str">
        <f t="shared" si="2"/>
        <v>-</v>
      </c>
      <c r="J18" s="40" t="str">
        <f>ผู้ปกครองประเมิน!BG18</f>
        <v>-</v>
      </c>
      <c r="K18" s="40" t="str">
        <f t="shared" si="3"/>
        <v>-</v>
      </c>
      <c r="L18" s="40" t="str">
        <f t="shared" si="4"/>
        <v>-</v>
      </c>
      <c r="M18" s="40" t="str">
        <f>ผู้ปกครองประเมิน!BI18</f>
        <v>-</v>
      </c>
      <c r="N18" s="40" t="str">
        <f t="shared" si="5"/>
        <v>-</v>
      </c>
      <c r="O18" s="40" t="str">
        <f t="shared" si="6"/>
        <v>-</v>
      </c>
      <c r="P18" s="40" t="str">
        <f>ผู้ปกครองประเมิน!BK18</f>
        <v>-</v>
      </c>
      <c r="Q18" s="40" t="str">
        <f t="shared" si="7"/>
        <v>-</v>
      </c>
      <c r="R18" s="40" t="str">
        <f t="shared" si="8"/>
        <v>-</v>
      </c>
      <c r="S18" s="40" t="str">
        <f>ผู้ปกครองประเมิน!BM18</f>
        <v>-</v>
      </c>
      <c r="T18" s="40" t="str">
        <f t="shared" si="9"/>
        <v>-</v>
      </c>
      <c r="U18" s="40" t="str">
        <f t="shared" si="10"/>
        <v>-</v>
      </c>
      <c r="V18" s="40">
        <f t="shared" si="11"/>
        <v>0</v>
      </c>
      <c r="W18" s="40" t="str">
        <f t="shared" si="12"/>
        <v>-</v>
      </c>
      <c r="X18" s="40" t="str">
        <f t="shared" si="0"/>
        <v>-</v>
      </c>
    </row>
    <row r="19" spans="1:24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22991</v>
      </c>
      <c r="C19" s="46" t="str">
        <f>นักเรียนประเมิน!C19</f>
        <v>เด็กชาย</v>
      </c>
      <c r="D19" s="47" t="str">
        <f>นักเรียนประเมิน!D19</f>
        <v>ดิษย์ชวิศ</v>
      </c>
      <c r="E19" s="48" t="str">
        <f>นักเรียนประเมิน!E19</f>
        <v>พรโพธิ์ชิต</v>
      </c>
      <c r="F19" s="45" t="e">
        <f>นักเรียนประเมิน!#REF!</f>
        <v>#REF!</v>
      </c>
      <c r="G19" s="40" t="str">
        <f>ผู้ปกครองประเมิน!BE19</f>
        <v>-</v>
      </c>
      <c r="H19" s="40" t="str">
        <f t="shared" si="1"/>
        <v>-</v>
      </c>
      <c r="I19" s="40" t="str">
        <f t="shared" si="2"/>
        <v>-</v>
      </c>
      <c r="J19" s="40" t="str">
        <f>ผู้ปกครองประเมิน!BG19</f>
        <v>-</v>
      </c>
      <c r="K19" s="40" t="str">
        <f t="shared" si="3"/>
        <v>-</v>
      </c>
      <c r="L19" s="40" t="str">
        <f t="shared" si="4"/>
        <v>-</v>
      </c>
      <c r="M19" s="40" t="str">
        <f>ผู้ปกครองประเมิน!BI19</f>
        <v>-</v>
      </c>
      <c r="N19" s="40" t="str">
        <f t="shared" si="5"/>
        <v>-</v>
      </c>
      <c r="O19" s="40" t="str">
        <f t="shared" si="6"/>
        <v>-</v>
      </c>
      <c r="P19" s="40" t="str">
        <f>ผู้ปกครองประเมิน!BK19</f>
        <v>-</v>
      </c>
      <c r="Q19" s="40" t="str">
        <f t="shared" si="7"/>
        <v>-</v>
      </c>
      <c r="R19" s="40" t="str">
        <f t="shared" si="8"/>
        <v>-</v>
      </c>
      <c r="S19" s="40" t="str">
        <f>ผู้ปกครองประเมิน!BM19</f>
        <v>-</v>
      </c>
      <c r="T19" s="40" t="str">
        <f t="shared" si="9"/>
        <v>-</v>
      </c>
      <c r="U19" s="40" t="str">
        <f t="shared" si="10"/>
        <v>-</v>
      </c>
      <c r="V19" s="40">
        <f t="shared" si="11"/>
        <v>0</v>
      </c>
      <c r="W19" s="40" t="str">
        <f t="shared" si="12"/>
        <v>-</v>
      </c>
      <c r="X19" s="40" t="str">
        <f t="shared" si="0"/>
        <v>-</v>
      </c>
    </row>
    <row r="20" spans="1:24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22817</v>
      </c>
      <c r="C20" s="46" t="str">
        <f>นักเรียนประเมิน!C20</f>
        <v>เด็กหญิง</v>
      </c>
      <c r="D20" s="47" t="str">
        <f>นักเรียนประเมิน!D20</f>
        <v>จิราภรณ์</v>
      </c>
      <c r="E20" s="48" t="str">
        <f>นักเรียนประเมิน!E20</f>
        <v>แสงศิลา</v>
      </c>
      <c r="F20" s="45" t="e">
        <f>นักเรียนประเมิน!#REF!</f>
        <v>#REF!</v>
      </c>
      <c r="G20" s="40" t="str">
        <f>ผู้ปกครองประเมิน!BE20</f>
        <v>-</v>
      </c>
      <c r="H20" s="40" t="str">
        <f t="shared" si="1"/>
        <v>-</v>
      </c>
      <c r="I20" s="40" t="str">
        <f t="shared" si="2"/>
        <v>-</v>
      </c>
      <c r="J20" s="40" t="str">
        <f>ผู้ปกครองประเมิน!BG20</f>
        <v>-</v>
      </c>
      <c r="K20" s="40" t="str">
        <f t="shared" si="3"/>
        <v>-</v>
      </c>
      <c r="L20" s="40" t="str">
        <f t="shared" si="4"/>
        <v>-</v>
      </c>
      <c r="M20" s="40" t="str">
        <f>ผู้ปกครองประเมิน!BI20</f>
        <v>-</v>
      </c>
      <c r="N20" s="40" t="str">
        <f t="shared" si="5"/>
        <v>-</v>
      </c>
      <c r="O20" s="40" t="str">
        <f t="shared" si="6"/>
        <v>-</v>
      </c>
      <c r="P20" s="40" t="str">
        <f>ผู้ปกครองประเมิน!BK20</f>
        <v>-</v>
      </c>
      <c r="Q20" s="40" t="str">
        <f t="shared" si="7"/>
        <v>-</v>
      </c>
      <c r="R20" s="40" t="str">
        <f t="shared" si="8"/>
        <v>-</v>
      </c>
      <c r="S20" s="40" t="str">
        <f>ผู้ปกครองประเมิน!BM20</f>
        <v>-</v>
      </c>
      <c r="T20" s="40" t="str">
        <f t="shared" si="9"/>
        <v>-</v>
      </c>
      <c r="U20" s="40" t="str">
        <f t="shared" si="10"/>
        <v>-</v>
      </c>
      <c r="V20" s="40">
        <f t="shared" si="11"/>
        <v>0</v>
      </c>
      <c r="W20" s="40" t="str">
        <f t="shared" si="12"/>
        <v>-</v>
      </c>
      <c r="X20" s="40" t="str">
        <f t="shared" si="0"/>
        <v>-</v>
      </c>
    </row>
    <row r="21" spans="1:24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22824</v>
      </c>
      <c r="C21" s="46" t="str">
        <f>นักเรียนประเมิน!C21</f>
        <v>เด็กหญิง</v>
      </c>
      <c r="D21" s="47" t="str">
        <f>นักเรียนประเมิน!D21</f>
        <v>พิชญาภา</v>
      </c>
      <c r="E21" s="48" t="str">
        <f>นักเรียนประเมิน!E21</f>
        <v>จันทร์โสม</v>
      </c>
      <c r="F21" s="45" t="e">
        <f>นักเรียนประเมิน!#REF!</f>
        <v>#REF!</v>
      </c>
      <c r="G21" s="40" t="str">
        <f>ผู้ปกครองประเมิน!BE21</f>
        <v>-</v>
      </c>
      <c r="H21" s="40" t="str">
        <f t="shared" si="1"/>
        <v>-</v>
      </c>
      <c r="I21" s="40" t="str">
        <f t="shared" si="2"/>
        <v>-</v>
      </c>
      <c r="J21" s="40" t="str">
        <f>ผู้ปกครองประเมิน!BG21</f>
        <v>-</v>
      </c>
      <c r="K21" s="40" t="str">
        <f t="shared" si="3"/>
        <v>-</v>
      </c>
      <c r="L21" s="40" t="str">
        <f t="shared" si="4"/>
        <v>-</v>
      </c>
      <c r="M21" s="40" t="str">
        <f>ผู้ปกครองประเมิน!BI21</f>
        <v>-</v>
      </c>
      <c r="N21" s="40" t="str">
        <f t="shared" si="5"/>
        <v>-</v>
      </c>
      <c r="O21" s="40" t="str">
        <f t="shared" si="6"/>
        <v>-</v>
      </c>
      <c r="P21" s="40" t="str">
        <f>ผู้ปกครองประเมิน!BK21</f>
        <v>-</v>
      </c>
      <c r="Q21" s="40" t="str">
        <f t="shared" si="7"/>
        <v>-</v>
      </c>
      <c r="R21" s="40" t="str">
        <f t="shared" si="8"/>
        <v>-</v>
      </c>
      <c r="S21" s="40" t="str">
        <f>ผู้ปกครองประเมิน!BM21</f>
        <v>-</v>
      </c>
      <c r="T21" s="40" t="str">
        <f t="shared" si="9"/>
        <v>-</v>
      </c>
      <c r="U21" s="40" t="str">
        <f t="shared" si="10"/>
        <v>-</v>
      </c>
      <c r="V21" s="40">
        <f t="shared" si="11"/>
        <v>0</v>
      </c>
      <c r="W21" s="40" t="str">
        <f t="shared" si="12"/>
        <v>-</v>
      </c>
      <c r="X21" s="40" t="str">
        <f t="shared" si="0"/>
        <v>-</v>
      </c>
    </row>
    <row r="22" spans="1:24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22826</v>
      </c>
      <c r="C22" s="46" t="str">
        <f>นักเรียนประเมิน!C22</f>
        <v>เด็กหญิง</v>
      </c>
      <c r="D22" s="47" t="str">
        <f>นักเรียนประเมิน!D22</f>
        <v>มนัญชญา</v>
      </c>
      <c r="E22" s="48" t="str">
        <f>นักเรียนประเมิน!E22</f>
        <v>ศรีเมืองช้าง</v>
      </c>
      <c r="F22" s="45" t="e">
        <f>นักเรียนประเมิน!#REF!</f>
        <v>#REF!</v>
      </c>
      <c r="G22" s="40" t="str">
        <f>ผู้ปกครองประเมิน!BE22</f>
        <v>-</v>
      </c>
      <c r="H22" s="40" t="str">
        <f t="shared" si="1"/>
        <v>-</v>
      </c>
      <c r="I22" s="40" t="str">
        <f t="shared" si="2"/>
        <v>-</v>
      </c>
      <c r="J22" s="40" t="str">
        <f>ผู้ปกครองประเมิน!BG22</f>
        <v>-</v>
      </c>
      <c r="K22" s="40" t="str">
        <f t="shared" si="3"/>
        <v>-</v>
      </c>
      <c r="L22" s="40" t="str">
        <f t="shared" si="4"/>
        <v>-</v>
      </c>
      <c r="M22" s="40" t="str">
        <f>ผู้ปกครองประเมิน!BI22</f>
        <v>-</v>
      </c>
      <c r="N22" s="40" t="str">
        <f t="shared" si="5"/>
        <v>-</v>
      </c>
      <c r="O22" s="40" t="str">
        <f t="shared" si="6"/>
        <v>-</v>
      </c>
      <c r="P22" s="40" t="str">
        <f>ผู้ปกครองประเมิน!BK22</f>
        <v>-</v>
      </c>
      <c r="Q22" s="40" t="str">
        <f t="shared" si="7"/>
        <v>-</v>
      </c>
      <c r="R22" s="40" t="str">
        <f t="shared" si="8"/>
        <v>-</v>
      </c>
      <c r="S22" s="40" t="str">
        <f>ผู้ปกครองประเมิน!BM22</f>
        <v>-</v>
      </c>
      <c r="T22" s="40" t="str">
        <f t="shared" si="9"/>
        <v>-</v>
      </c>
      <c r="U22" s="40" t="str">
        <f t="shared" si="10"/>
        <v>-</v>
      </c>
      <c r="V22" s="40">
        <f t="shared" si="11"/>
        <v>0</v>
      </c>
      <c r="W22" s="40" t="str">
        <f t="shared" si="12"/>
        <v>-</v>
      </c>
      <c r="X22" s="40" t="str">
        <f t="shared" si="0"/>
        <v>-</v>
      </c>
    </row>
    <row r="23" spans="1:24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22827</v>
      </c>
      <c r="C23" s="46" t="str">
        <f>นักเรียนประเมิน!C23</f>
        <v>เด็กหญิง</v>
      </c>
      <c r="D23" s="47" t="str">
        <f>นักเรียนประเมิน!D23</f>
        <v>วัลลิตา</v>
      </c>
      <c r="E23" s="48" t="str">
        <f>นักเรียนประเมิน!E23</f>
        <v>มหาหิงส์</v>
      </c>
      <c r="F23" s="45" t="e">
        <f>นักเรียนประเมิน!#REF!</f>
        <v>#REF!</v>
      </c>
      <c r="G23" s="40" t="str">
        <f>ผู้ปกครองประเมิน!BE23</f>
        <v>-</v>
      </c>
      <c r="H23" s="40" t="str">
        <f t="shared" si="1"/>
        <v>-</v>
      </c>
      <c r="I23" s="40" t="str">
        <f t="shared" si="2"/>
        <v>-</v>
      </c>
      <c r="J23" s="40" t="str">
        <f>ผู้ปกครองประเมิน!BG23</f>
        <v>-</v>
      </c>
      <c r="K23" s="40" t="str">
        <f t="shared" si="3"/>
        <v>-</v>
      </c>
      <c r="L23" s="40" t="str">
        <f t="shared" si="4"/>
        <v>-</v>
      </c>
      <c r="M23" s="40" t="str">
        <f>ผู้ปกครองประเมิน!BI23</f>
        <v>-</v>
      </c>
      <c r="N23" s="40" t="str">
        <f t="shared" si="5"/>
        <v>-</v>
      </c>
      <c r="O23" s="40" t="str">
        <f t="shared" si="6"/>
        <v>-</v>
      </c>
      <c r="P23" s="40" t="str">
        <f>ผู้ปกครองประเมิน!BK23</f>
        <v>-</v>
      </c>
      <c r="Q23" s="40" t="str">
        <f t="shared" si="7"/>
        <v>-</v>
      </c>
      <c r="R23" s="40" t="str">
        <f t="shared" si="8"/>
        <v>-</v>
      </c>
      <c r="S23" s="40" t="str">
        <f>ผู้ปกครองประเมิน!BM23</f>
        <v>-</v>
      </c>
      <c r="T23" s="40" t="str">
        <f t="shared" si="9"/>
        <v>-</v>
      </c>
      <c r="U23" s="40" t="str">
        <f t="shared" si="10"/>
        <v>-</v>
      </c>
      <c r="V23" s="40">
        <f t="shared" si="11"/>
        <v>0</v>
      </c>
      <c r="W23" s="40" t="str">
        <f t="shared" si="12"/>
        <v>-</v>
      </c>
      <c r="X23" s="40" t="str">
        <f t="shared" si="0"/>
        <v>-</v>
      </c>
    </row>
    <row r="24" spans="1:24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22846</v>
      </c>
      <c r="C24" s="46" t="str">
        <f>นักเรียนประเมิน!C24</f>
        <v>เด็กหญิง</v>
      </c>
      <c r="D24" s="47" t="str">
        <f>นักเรียนประเมิน!D24</f>
        <v>กมลวรรณ</v>
      </c>
      <c r="E24" s="48" t="str">
        <f>นักเรียนประเมิน!E24</f>
        <v>บุญจวง</v>
      </c>
      <c r="F24" s="45" t="e">
        <f>นักเรียนประเมิน!#REF!</f>
        <v>#REF!</v>
      </c>
      <c r="G24" s="40" t="str">
        <f>ผู้ปกครองประเมิน!BE24</f>
        <v>-</v>
      </c>
      <c r="H24" s="40" t="str">
        <f t="shared" si="1"/>
        <v>-</v>
      </c>
      <c r="I24" s="40" t="str">
        <f t="shared" si="2"/>
        <v>-</v>
      </c>
      <c r="J24" s="40" t="str">
        <f>ผู้ปกครองประเมิน!BG24</f>
        <v>-</v>
      </c>
      <c r="K24" s="40" t="str">
        <f t="shared" si="3"/>
        <v>-</v>
      </c>
      <c r="L24" s="40" t="str">
        <f t="shared" si="4"/>
        <v>-</v>
      </c>
      <c r="M24" s="40" t="str">
        <f>ผู้ปกครองประเมิน!BI24</f>
        <v>-</v>
      </c>
      <c r="N24" s="40" t="str">
        <f t="shared" si="5"/>
        <v>-</v>
      </c>
      <c r="O24" s="40" t="str">
        <f t="shared" si="6"/>
        <v>-</v>
      </c>
      <c r="P24" s="40" t="str">
        <f>ผู้ปกครองประเมิน!BK24</f>
        <v>-</v>
      </c>
      <c r="Q24" s="40" t="str">
        <f t="shared" si="7"/>
        <v>-</v>
      </c>
      <c r="R24" s="40" t="str">
        <f t="shared" si="8"/>
        <v>-</v>
      </c>
      <c r="S24" s="40" t="str">
        <f>ผู้ปกครองประเมิน!BM24</f>
        <v>-</v>
      </c>
      <c r="T24" s="40" t="str">
        <f t="shared" si="9"/>
        <v>-</v>
      </c>
      <c r="U24" s="40" t="str">
        <f t="shared" si="10"/>
        <v>-</v>
      </c>
      <c r="V24" s="40">
        <f t="shared" si="11"/>
        <v>0</v>
      </c>
      <c r="W24" s="40" t="str">
        <f t="shared" si="12"/>
        <v>-</v>
      </c>
      <c r="X24" s="40" t="str">
        <f t="shared" si="0"/>
        <v>-</v>
      </c>
    </row>
    <row r="25" spans="1:24" s="80" customFormat="1" ht="18" customHeight="1" x14ac:dyDescent="0.45">
      <c r="A25" s="55" t="str">
        <f>นักเรียนประเมิน!A25</f>
        <v>19</v>
      </c>
      <c r="B25" s="45">
        <f>นักเรียนประเมิน!B25</f>
        <v>22850</v>
      </c>
      <c r="C25" s="46" t="str">
        <f>นักเรียนประเมิน!C25</f>
        <v>เด็กหญิง</v>
      </c>
      <c r="D25" s="47" t="str">
        <f>นักเรียนประเมิน!D25</f>
        <v>ชนิดา</v>
      </c>
      <c r="E25" s="48" t="str">
        <f>นักเรียนประเมิน!E25</f>
        <v>สีพะนม</v>
      </c>
      <c r="F25" s="45" t="e">
        <f>นักเรียนประเมิน!#REF!</f>
        <v>#REF!</v>
      </c>
      <c r="G25" s="40" t="str">
        <f>ผู้ปกครองประเมิน!BE25</f>
        <v>-</v>
      </c>
      <c r="H25" s="40" t="str">
        <f t="shared" si="1"/>
        <v>-</v>
      </c>
      <c r="I25" s="40" t="str">
        <f t="shared" si="2"/>
        <v>-</v>
      </c>
      <c r="J25" s="40" t="str">
        <f>ผู้ปกครองประเมิน!BG25</f>
        <v>-</v>
      </c>
      <c r="K25" s="40" t="str">
        <f t="shared" si="3"/>
        <v>-</v>
      </c>
      <c r="L25" s="40" t="str">
        <f t="shared" si="4"/>
        <v>-</v>
      </c>
      <c r="M25" s="40" t="str">
        <f>ผู้ปกครองประเมิน!BI25</f>
        <v>-</v>
      </c>
      <c r="N25" s="40" t="str">
        <f t="shared" si="5"/>
        <v>-</v>
      </c>
      <c r="O25" s="40" t="str">
        <f t="shared" si="6"/>
        <v>-</v>
      </c>
      <c r="P25" s="40" t="str">
        <f>ผู้ปกครองประเมิน!BK25</f>
        <v>-</v>
      </c>
      <c r="Q25" s="40" t="str">
        <f t="shared" si="7"/>
        <v>-</v>
      </c>
      <c r="R25" s="40" t="str">
        <f t="shared" si="8"/>
        <v>-</v>
      </c>
      <c r="S25" s="40" t="str">
        <f>ผู้ปกครองประเมิน!BM25</f>
        <v>-</v>
      </c>
      <c r="T25" s="40" t="str">
        <f t="shared" si="9"/>
        <v>-</v>
      </c>
      <c r="U25" s="40" t="str">
        <f t="shared" si="10"/>
        <v>-</v>
      </c>
      <c r="V25" s="40">
        <f t="shared" si="11"/>
        <v>0</v>
      </c>
      <c r="W25" s="40" t="str">
        <f t="shared" si="12"/>
        <v>-</v>
      </c>
      <c r="X25" s="40" t="str">
        <f t="shared" si="0"/>
        <v>-</v>
      </c>
    </row>
    <row r="26" spans="1:24" s="80" customFormat="1" ht="18" customHeight="1" x14ac:dyDescent="0.45">
      <c r="A26" s="55" t="str">
        <f>นักเรียนประเมิน!A26</f>
        <v>20</v>
      </c>
      <c r="B26" s="45">
        <f>นักเรียนประเมิน!B26</f>
        <v>22852</v>
      </c>
      <c r="C26" s="46" t="str">
        <f>นักเรียนประเมิน!C26</f>
        <v>เด็กหญิง</v>
      </c>
      <c r="D26" s="47" t="str">
        <f>นักเรียนประเมิน!D26</f>
        <v>ณัฐยา</v>
      </c>
      <c r="E26" s="48" t="str">
        <f>นักเรียนประเมิน!E26</f>
        <v>หอมสมบัติ</v>
      </c>
      <c r="F26" s="45" t="e">
        <f>นักเรียนประเมิน!#REF!</f>
        <v>#REF!</v>
      </c>
      <c r="G26" s="40" t="str">
        <f>ผู้ปกครองประเมิน!BE26</f>
        <v>-</v>
      </c>
      <c r="H26" s="40" t="str">
        <f t="shared" si="1"/>
        <v>-</v>
      </c>
      <c r="I26" s="40" t="str">
        <f t="shared" si="2"/>
        <v>-</v>
      </c>
      <c r="J26" s="40" t="str">
        <f>ผู้ปกครองประเมิน!BG26</f>
        <v>-</v>
      </c>
      <c r="K26" s="40" t="str">
        <f t="shared" si="3"/>
        <v>-</v>
      </c>
      <c r="L26" s="40" t="str">
        <f t="shared" si="4"/>
        <v>-</v>
      </c>
      <c r="M26" s="40" t="str">
        <f>ผู้ปกครองประเมิน!BI26</f>
        <v>-</v>
      </c>
      <c r="N26" s="40" t="str">
        <f t="shared" si="5"/>
        <v>-</v>
      </c>
      <c r="O26" s="40" t="str">
        <f t="shared" si="6"/>
        <v>-</v>
      </c>
      <c r="P26" s="40" t="str">
        <f>ผู้ปกครองประเมิน!BK26</f>
        <v>-</v>
      </c>
      <c r="Q26" s="40" t="str">
        <f t="shared" si="7"/>
        <v>-</v>
      </c>
      <c r="R26" s="40" t="str">
        <f t="shared" si="8"/>
        <v>-</v>
      </c>
      <c r="S26" s="40" t="str">
        <f>ผู้ปกครองประเมิน!BM26</f>
        <v>-</v>
      </c>
      <c r="T26" s="40" t="str">
        <f t="shared" si="9"/>
        <v>-</v>
      </c>
      <c r="U26" s="40" t="str">
        <f t="shared" si="10"/>
        <v>-</v>
      </c>
      <c r="V26" s="40">
        <f t="shared" si="11"/>
        <v>0</v>
      </c>
      <c r="W26" s="40" t="str">
        <f t="shared" si="12"/>
        <v>-</v>
      </c>
      <c r="X26" s="40" t="str">
        <f t="shared" si="0"/>
        <v>-</v>
      </c>
    </row>
    <row r="27" spans="1:24" s="80" customFormat="1" ht="18" customHeight="1" x14ac:dyDescent="0.45">
      <c r="A27" s="55" t="str">
        <f>นักเรียนประเมิน!A27</f>
        <v>21</v>
      </c>
      <c r="B27" s="45">
        <f>นักเรียนประเมิน!B27</f>
        <v>22877</v>
      </c>
      <c r="C27" s="46" t="str">
        <f>นักเรียนประเมิน!C27</f>
        <v>เด็กหญิง</v>
      </c>
      <c r="D27" s="47" t="str">
        <f>นักเรียนประเมิน!D27</f>
        <v>กรรณิการ์</v>
      </c>
      <c r="E27" s="48" t="str">
        <f>นักเรียนประเมิน!E27</f>
        <v>เรืองแก้ว</v>
      </c>
      <c r="F27" s="45" t="e">
        <f>นักเรียนประเมิน!#REF!</f>
        <v>#REF!</v>
      </c>
      <c r="G27" s="40" t="str">
        <f>ผู้ปกครองประเมิน!BE27</f>
        <v>-</v>
      </c>
      <c r="H27" s="40" t="str">
        <f t="shared" si="1"/>
        <v>-</v>
      </c>
      <c r="I27" s="40" t="str">
        <f t="shared" si="2"/>
        <v>-</v>
      </c>
      <c r="J27" s="40" t="str">
        <f>ผู้ปกครองประเมิน!BG27</f>
        <v>-</v>
      </c>
      <c r="K27" s="40" t="str">
        <f t="shared" si="3"/>
        <v>-</v>
      </c>
      <c r="L27" s="40" t="str">
        <f t="shared" si="4"/>
        <v>-</v>
      </c>
      <c r="M27" s="40" t="str">
        <f>ผู้ปกครองประเมิน!BI27</f>
        <v>-</v>
      </c>
      <c r="N27" s="40" t="str">
        <f t="shared" si="5"/>
        <v>-</v>
      </c>
      <c r="O27" s="40" t="str">
        <f t="shared" si="6"/>
        <v>-</v>
      </c>
      <c r="P27" s="40" t="str">
        <f>ผู้ปกครองประเมิน!BK27</f>
        <v>-</v>
      </c>
      <c r="Q27" s="40" t="str">
        <f t="shared" si="7"/>
        <v>-</v>
      </c>
      <c r="R27" s="40" t="str">
        <f t="shared" si="8"/>
        <v>-</v>
      </c>
      <c r="S27" s="40" t="str">
        <f>ผู้ปกครองประเมิน!BM27</f>
        <v>-</v>
      </c>
      <c r="T27" s="40" t="str">
        <f t="shared" si="9"/>
        <v>-</v>
      </c>
      <c r="U27" s="40" t="str">
        <f t="shared" si="10"/>
        <v>-</v>
      </c>
      <c r="V27" s="40">
        <f t="shared" si="11"/>
        <v>0</v>
      </c>
      <c r="W27" s="40" t="str">
        <f t="shared" si="12"/>
        <v>-</v>
      </c>
      <c r="X27" s="40" t="str">
        <f t="shared" si="0"/>
        <v>-</v>
      </c>
    </row>
    <row r="28" spans="1:24" s="80" customFormat="1" ht="18" customHeight="1" x14ac:dyDescent="0.45">
      <c r="A28" s="55" t="str">
        <f>นักเรียนประเมิน!A28</f>
        <v>22</v>
      </c>
      <c r="B28" s="45">
        <f>นักเรียนประเมิน!B28</f>
        <v>22882</v>
      </c>
      <c r="C28" s="46" t="str">
        <f>นักเรียนประเมิน!C28</f>
        <v>เด็กหญิง</v>
      </c>
      <c r="D28" s="47" t="str">
        <f>นักเรียนประเมิน!D28</f>
        <v>นัฐลดา</v>
      </c>
      <c r="E28" s="48" t="str">
        <f>นักเรียนประเมิน!E28</f>
        <v>สุจริต</v>
      </c>
      <c r="F28" s="45" t="e">
        <f>นักเรียนประเมิน!#REF!</f>
        <v>#REF!</v>
      </c>
      <c r="G28" s="40" t="str">
        <f>ผู้ปกครองประเมิน!BE28</f>
        <v>-</v>
      </c>
      <c r="H28" s="40" t="str">
        <f t="shared" si="1"/>
        <v>-</v>
      </c>
      <c r="I28" s="40" t="str">
        <f t="shared" si="2"/>
        <v>-</v>
      </c>
      <c r="J28" s="40" t="str">
        <f>ผู้ปกครองประเมิน!BG28</f>
        <v>-</v>
      </c>
      <c r="K28" s="40" t="str">
        <f t="shared" si="3"/>
        <v>-</v>
      </c>
      <c r="L28" s="40" t="str">
        <f t="shared" si="4"/>
        <v>-</v>
      </c>
      <c r="M28" s="40" t="str">
        <f>ผู้ปกครองประเมิน!BI28</f>
        <v>-</v>
      </c>
      <c r="N28" s="40" t="str">
        <f t="shared" si="5"/>
        <v>-</v>
      </c>
      <c r="O28" s="40" t="str">
        <f t="shared" si="6"/>
        <v>-</v>
      </c>
      <c r="P28" s="40" t="str">
        <f>ผู้ปกครองประเมิน!BK28</f>
        <v>-</v>
      </c>
      <c r="Q28" s="40" t="str">
        <f t="shared" si="7"/>
        <v>-</v>
      </c>
      <c r="R28" s="40" t="str">
        <f t="shared" si="8"/>
        <v>-</v>
      </c>
      <c r="S28" s="40" t="str">
        <f>ผู้ปกครองประเมิน!BM28</f>
        <v>-</v>
      </c>
      <c r="T28" s="40" t="str">
        <f t="shared" si="9"/>
        <v>-</v>
      </c>
      <c r="U28" s="40" t="str">
        <f t="shared" si="10"/>
        <v>-</v>
      </c>
      <c r="V28" s="40">
        <f t="shared" si="11"/>
        <v>0</v>
      </c>
      <c r="W28" s="40" t="str">
        <f t="shared" si="12"/>
        <v>-</v>
      </c>
      <c r="X28" s="40" t="str">
        <f t="shared" si="0"/>
        <v>-</v>
      </c>
    </row>
    <row r="29" spans="1:24" s="80" customFormat="1" ht="18" customHeight="1" x14ac:dyDescent="0.45">
      <c r="A29" s="55" t="str">
        <f>นักเรียนประเมิน!A29</f>
        <v>23</v>
      </c>
      <c r="B29" s="45">
        <f>นักเรียนประเมิน!B29</f>
        <v>22922</v>
      </c>
      <c r="C29" s="46" t="str">
        <f>นักเรียนประเมิน!C29</f>
        <v>เด็กหญิง</v>
      </c>
      <c r="D29" s="47" t="str">
        <f>นักเรียนประเมิน!D29</f>
        <v>อัชราภรณ์</v>
      </c>
      <c r="E29" s="48" t="str">
        <f>นักเรียนประเมิน!E29</f>
        <v>หอมอินทร์</v>
      </c>
      <c r="F29" s="45" t="e">
        <f>นักเรียนประเมิน!#REF!</f>
        <v>#REF!</v>
      </c>
      <c r="G29" s="40" t="str">
        <f>ผู้ปกครองประเมิน!BE29</f>
        <v>-</v>
      </c>
      <c r="H29" s="40" t="str">
        <f t="shared" si="1"/>
        <v>-</v>
      </c>
      <c r="I29" s="40" t="str">
        <f t="shared" si="2"/>
        <v>-</v>
      </c>
      <c r="J29" s="40" t="str">
        <f>ผู้ปกครองประเมิน!BG29</f>
        <v>-</v>
      </c>
      <c r="K29" s="40" t="str">
        <f t="shared" si="3"/>
        <v>-</v>
      </c>
      <c r="L29" s="40" t="str">
        <f t="shared" si="4"/>
        <v>-</v>
      </c>
      <c r="M29" s="40" t="str">
        <f>ผู้ปกครองประเมิน!BI29</f>
        <v>-</v>
      </c>
      <c r="N29" s="40" t="str">
        <f t="shared" si="5"/>
        <v>-</v>
      </c>
      <c r="O29" s="40" t="str">
        <f t="shared" si="6"/>
        <v>-</v>
      </c>
      <c r="P29" s="40" t="str">
        <f>ผู้ปกครองประเมิน!BK29</f>
        <v>-</v>
      </c>
      <c r="Q29" s="40" t="str">
        <f t="shared" si="7"/>
        <v>-</v>
      </c>
      <c r="R29" s="40" t="str">
        <f t="shared" si="8"/>
        <v>-</v>
      </c>
      <c r="S29" s="40" t="str">
        <f>ผู้ปกครองประเมิน!BM29</f>
        <v>-</v>
      </c>
      <c r="T29" s="40" t="str">
        <f t="shared" si="9"/>
        <v>-</v>
      </c>
      <c r="U29" s="40" t="str">
        <f t="shared" si="10"/>
        <v>-</v>
      </c>
      <c r="V29" s="40">
        <f t="shared" si="11"/>
        <v>0</v>
      </c>
      <c r="W29" s="40" t="str">
        <f t="shared" si="12"/>
        <v>-</v>
      </c>
      <c r="X29" s="40" t="str">
        <f t="shared" si="0"/>
        <v>-</v>
      </c>
    </row>
    <row r="30" spans="1:24" s="80" customFormat="1" ht="18" customHeight="1" x14ac:dyDescent="0.45">
      <c r="A30" s="55" t="str">
        <f>นักเรียนประเมิน!A30</f>
        <v>24</v>
      </c>
      <c r="B30" s="45">
        <f>นักเรียนประเมิน!B30</f>
        <v>22940</v>
      </c>
      <c r="C30" s="46" t="str">
        <f>นักเรียนประเมิน!C30</f>
        <v>เด็กหญิง</v>
      </c>
      <c r="D30" s="47" t="str">
        <f>นักเรียนประเมิน!D30</f>
        <v>ชนัญดา</v>
      </c>
      <c r="E30" s="48" t="str">
        <f>นักเรียนประเมิน!E30</f>
        <v>โสหา</v>
      </c>
      <c r="F30" s="45" t="e">
        <f>นักเรียนประเมิน!#REF!</f>
        <v>#REF!</v>
      </c>
      <c r="G30" s="40" t="str">
        <f>ผู้ปกครองประเมิน!BE30</f>
        <v>-</v>
      </c>
      <c r="H30" s="40" t="str">
        <f t="shared" si="1"/>
        <v>-</v>
      </c>
      <c r="I30" s="40" t="str">
        <f t="shared" si="2"/>
        <v>-</v>
      </c>
      <c r="J30" s="40" t="str">
        <f>ผู้ปกครองประเมิน!BG30</f>
        <v>-</v>
      </c>
      <c r="K30" s="40" t="str">
        <f t="shared" si="3"/>
        <v>-</v>
      </c>
      <c r="L30" s="40" t="str">
        <f t="shared" si="4"/>
        <v>-</v>
      </c>
      <c r="M30" s="40" t="str">
        <f>ผู้ปกครองประเมิน!BI30</f>
        <v>-</v>
      </c>
      <c r="N30" s="40" t="str">
        <f t="shared" si="5"/>
        <v>-</v>
      </c>
      <c r="O30" s="40" t="str">
        <f t="shared" si="6"/>
        <v>-</v>
      </c>
      <c r="P30" s="40" t="str">
        <f>ผู้ปกครองประเมิน!BK30</f>
        <v>-</v>
      </c>
      <c r="Q30" s="40" t="str">
        <f t="shared" si="7"/>
        <v>-</v>
      </c>
      <c r="R30" s="40" t="str">
        <f t="shared" si="8"/>
        <v>-</v>
      </c>
      <c r="S30" s="40" t="str">
        <f>ผู้ปกครองประเมิน!BM30</f>
        <v>-</v>
      </c>
      <c r="T30" s="40" t="str">
        <f t="shared" si="9"/>
        <v>-</v>
      </c>
      <c r="U30" s="40" t="str">
        <f t="shared" si="10"/>
        <v>-</v>
      </c>
      <c r="V30" s="40">
        <f t="shared" si="11"/>
        <v>0</v>
      </c>
      <c r="W30" s="40" t="str">
        <f t="shared" si="12"/>
        <v>-</v>
      </c>
      <c r="X30" s="40" t="str">
        <f t="shared" si="0"/>
        <v>-</v>
      </c>
    </row>
    <row r="31" spans="1:24" s="80" customFormat="1" ht="18" customHeight="1" x14ac:dyDescent="0.45">
      <c r="A31" s="55" t="str">
        <f>นักเรียนประเมิน!A31</f>
        <v>25</v>
      </c>
      <c r="B31" s="45">
        <f>นักเรียนประเมิน!B31</f>
        <v>22978</v>
      </c>
      <c r="C31" s="46" t="str">
        <f>นักเรียนประเมิน!C31</f>
        <v>เด็กหญิง</v>
      </c>
      <c r="D31" s="47" t="str">
        <f>นักเรียนประเมิน!D31</f>
        <v>ธันยาพร</v>
      </c>
      <c r="E31" s="48" t="str">
        <f>นักเรียนประเมิน!E31</f>
        <v>ราชายันต์</v>
      </c>
      <c r="F31" s="45" t="e">
        <f>นักเรียนประเมิน!#REF!</f>
        <v>#REF!</v>
      </c>
      <c r="G31" s="40" t="str">
        <f>ผู้ปกครองประเมิน!BE31</f>
        <v>-</v>
      </c>
      <c r="H31" s="40" t="str">
        <f t="shared" si="1"/>
        <v>-</v>
      </c>
      <c r="I31" s="40" t="str">
        <f t="shared" si="2"/>
        <v>-</v>
      </c>
      <c r="J31" s="40" t="str">
        <f>ผู้ปกครองประเมิน!BG31</f>
        <v>-</v>
      </c>
      <c r="K31" s="40" t="str">
        <f t="shared" si="3"/>
        <v>-</v>
      </c>
      <c r="L31" s="40" t="str">
        <f t="shared" si="4"/>
        <v>-</v>
      </c>
      <c r="M31" s="40" t="str">
        <f>ผู้ปกครองประเมิน!BI31</f>
        <v>-</v>
      </c>
      <c r="N31" s="40" t="str">
        <f t="shared" si="5"/>
        <v>-</v>
      </c>
      <c r="O31" s="40" t="str">
        <f t="shared" si="6"/>
        <v>-</v>
      </c>
      <c r="P31" s="40" t="str">
        <f>ผู้ปกครองประเมิน!BK31</f>
        <v>-</v>
      </c>
      <c r="Q31" s="40" t="str">
        <f t="shared" si="7"/>
        <v>-</v>
      </c>
      <c r="R31" s="40" t="str">
        <f t="shared" si="8"/>
        <v>-</v>
      </c>
      <c r="S31" s="40" t="str">
        <f>ผู้ปกครองประเมิน!BM31</f>
        <v>-</v>
      </c>
      <c r="T31" s="40" t="str">
        <f t="shared" si="9"/>
        <v>-</v>
      </c>
      <c r="U31" s="40" t="str">
        <f t="shared" si="10"/>
        <v>-</v>
      </c>
      <c r="V31" s="40">
        <f t="shared" si="11"/>
        <v>0</v>
      </c>
      <c r="W31" s="40" t="str">
        <f t="shared" si="12"/>
        <v>-</v>
      </c>
      <c r="X31" s="40" t="str">
        <f t="shared" si="0"/>
        <v>-</v>
      </c>
    </row>
    <row r="32" spans="1:24" s="80" customFormat="1" ht="18" customHeight="1" x14ac:dyDescent="0.45">
      <c r="A32" s="55" t="str">
        <f>นักเรียนประเมิน!A32</f>
        <v>26</v>
      </c>
      <c r="B32" s="45">
        <f>นักเรียนประเมิน!B32</f>
        <v>23015</v>
      </c>
      <c r="C32" s="46" t="str">
        <f>นักเรียนประเมิน!C32</f>
        <v>เด็กหญิง</v>
      </c>
      <c r="D32" s="47" t="str">
        <f>นักเรียนประเมิน!D32</f>
        <v>ศิรินภา</v>
      </c>
      <c r="E32" s="48" t="str">
        <f>นักเรียนประเมิน!E32</f>
        <v>พรบุปผา</v>
      </c>
      <c r="F32" s="45" t="e">
        <f>นักเรียนประเมิน!#REF!</f>
        <v>#REF!</v>
      </c>
      <c r="G32" s="40" t="str">
        <f>ผู้ปกครองประเมิน!BE32</f>
        <v>-</v>
      </c>
      <c r="H32" s="40" t="str">
        <f t="shared" si="1"/>
        <v>-</v>
      </c>
      <c r="I32" s="40" t="str">
        <f t="shared" si="2"/>
        <v>-</v>
      </c>
      <c r="J32" s="40" t="str">
        <f>ผู้ปกครองประเมิน!BG32</f>
        <v>-</v>
      </c>
      <c r="K32" s="40" t="str">
        <f t="shared" si="3"/>
        <v>-</v>
      </c>
      <c r="L32" s="40" t="str">
        <f t="shared" si="4"/>
        <v>-</v>
      </c>
      <c r="M32" s="40" t="str">
        <f>ผู้ปกครองประเมิน!BI32</f>
        <v>-</v>
      </c>
      <c r="N32" s="40" t="str">
        <f t="shared" si="5"/>
        <v>-</v>
      </c>
      <c r="O32" s="40" t="str">
        <f t="shared" si="6"/>
        <v>-</v>
      </c>
      <c r="P32" s="40" t="str">
        <f>ผู้ปกครองประเมิน!BK32</f>
        <v>-</v>
      </c>
      <c r="Q32" s="40" t="str">
        <f t="shared" si="7"/>
        <v>-</v>
      </c>
      <c r="R32" s="40" t="str">
        <f t="shared" si="8"/>
        <v>-</v>
      </c>
      <c r="S32" s="40" t="str">
        <f>ผู้ปกครองประเมิน!BM32</f>
        <v>-</v>
      </c>
      <c r="T32" s="40" t="str">
        <f t="shared" si="9"/>
        <v>-</v>
      </c>
      <c r="U32" s="40" t="str">
        <f t="shared" si="10"/>
        <v>-</v>
      </c>
      <c r="V32" s="40">
        <f t="shared" si="11"/>
        <v>0</v>
      </c>
      <c r="W32" s="40" t="str">
        <f t="shared" si="12"/>
        <v>-</v>
      </c>
      <c r="X32" s="40" t="str">
        <f t="shared" si="0"/>
        <v>-</v>
      </c>
    </row>
    <row r="33" spans="1:24" s="80" customFormat="1" ht="18" customHeight="1" x14ac:dyDescent="0.45">
      <c r="A33" s="55" t="str">
        <f>นักเรียนประเมิน!A33</f>
        <v>27</v>
      </c>
      <c r="B33" s="45">
        <f>นักเรียนประเมิน!B33</f>
        <v>23016</v>
      </c>
      <c r="C33" s="46" t="str">
        <f>นักเรียนประเมิน!C33</f>
        <v>เด็กหญิง</v>
      </c>
      <c r="D33" s="47" t="str">
        <f>นักเรียนประเมิน!D33</f>
        <v>สุทธิดา</v>
      </c>
      <c r="E33" s="48" t="str">
        <f>นักเรียนประเมิน!E33</f>
        <v>ผาไหม</v>
      </c>
      <c r="F33" s="45" t="e">
        <f>นักเรียนประเมิน!#REF!</f>
        <v>#REF!</v>
      </c>
      <c r="G33" s="40" t="str">
        <f>ผู้ปกครองประเมิน!BE33</f>
        <v>-</v>
      </c>
      <c r="H33" s="40" t="str">
        <f t="shared" si="1"/>
        <v>-</v>
      </c>
      <c r="I33" s="40" t="str">
        <f t="shared" si="2"/>
        <v>-</v>
      </c>
      <c r="J33" s="40" t="str">
        <f>ผู้ปกครองประเมิน!BG33</f>
        <v>-</v>
      </c>
      <c r="K33" s="40" t="str">
        <f t="shared" si="3"/>
        <v>-</v>
      </c>
      <c r="L33" s="40" t="str">
        <f t="shared" si="4"/>
        <v>-</v>
      </c>
      <c r="M33" s="40" t="str">
        <f>ผู้ปกครองประเมิน!BI33</f>
        <v>-</v>
      </c>
      <c r="N33" s="40" t="str">
        <f t="shared" si="5"/>
        <v>-</v>
      </c>
      <c r="O33" s="40" t="str">
        <f t="shared" si="6"/>
        <v>-</v>
      </c>
      <c r="P33" s="40" t="str">
        <f>ผู้ปกครองประเมิน!BK33</f>
        <v>-</v>
      </c>
      <c r="Q33" s="40" t="str">
        <f t="shared" si="7"/>
        <v>-</v>
      </c>
      <c r="R33" s="40" t="str">
        <f t="shared" si="8"/>
        <v>-</v>
      </c>
      <c r="S33" s="40" t="str">
        <f>ผู้ปกครองประเมิน!BM33</f>
        <v>-</v>
      </c>
      <c r="T33" s="40" t="str">
        <f t="shared" si="9"/>
        <v>-</v>
      </c>
      <c r="U33" s="40" t="str">
        <f t="shared" si="10"/>
        <v>-</v>
      </c>
      <c r="V33" s="40">
        <f t="shared" si="11"/>
        <v>0</v>
      </c>
      <c r="W33" s="40" t="str">
        <f t="shared" si="12"/>
        <v>-</v>
      </c>
      <c r="X33" s="40" t="str">
        <f t="shared" si="0"/>
        <v>-</v>
      </c>
    </row>
    <row r="34" spans="1:24" s="80" customFormat="1" ht="18" customHeight="1" x14ac:dyDescent="0.45">
      <c r="A34" s="55" t="str">
        <f>นักเรียนประเมิน!A34</f>
        <v>28</v>
      </c>
      <c r="B34" s="45">
        <f>นักเรียนประเมิน!B34</f>
        <v>23018</v>
      </c>
      <c r="C34" s="46" t="str">
        <f>นักเรียนประเมิน!C34</f>
        <v>เด็กหญิง</v>
      </c>
      <c r="D34" s="47" t="str">
        <f>นักเรียนประเมิน!D34</f>
        <v>อลิสา</v>
      </c>
      <c r="E34" s="48" t="str">
        <f>นักเรียนประเมิน!E34</f>
        <v>แก้วกองนอก</v>
      </c>
      <c r="F34" s="45" t="e">
        <f>นักเรียนประเมิน!#REF!</f>
        <v>#REF!</v>
      </c>
      <c r="G34" s="40" t="str">
        <f>ผู้ปกครองประเมิน!BE34</f>
        <v>-</v>
      </c>
      <c r="H34" s="40" t="str">
        <f t="shared" si="1"/>
        <v>-</v>
      </c>
      <c r="I34" s="40" t="str">
        <f t="shared" si="2"/>
        <v>-</v>
      </c>
      <c r="J34" s="40" t="str">
        <f>ผู้ปกครองประเมิน!BG34</f>
        <v>-</v>
      </c>
      <c r="K34" s="40" t="str">
        <f t="shared" si="3"/>
        <v>-</v>
      </c>
      <c r="L34" s="40" t="str">
        <f t="shared" si="4"/>
        <v>-</v>
      </c>
      <c r="M34" s="40" t="str">
        <f>ผู้ปกครองประเมิน!BI34</f>
        <v>-</v>
      </c>
      <c r="N34" s="40" t="str">
        <f t="shared" si="5"/>
        <v>-</v>
      </c>
      <c r="O34" s="40" t="str">
        <f t="shared" si="6"/>
        <v>-</v>
      </c>
      <c r="P34" s="40" t="str">
        <f>ผู้ปกครองประเมิน!BK34</f>
        <v>-</v>
      </c>
      <c r="Q34" s="40" t="str">
        <f t="shared" si="7"/>
        <v>-</v>
      </c>
      <c r="R34" s="40" t="str">
        <f t="shared" si="8"/>
        <v>-</v>
      </c>
      <c r="S34" s="40" t="str">
        <f>ผู้ปกครองประเมิน!BM34</f>
        <v>-</v>
      </c>
      <c r="T34" s="40" t="str">
        <f t="shared" si="9"/>
        <v>-</v>
      </c>
      <c r="U34" s="40" t="str">
        <f t="shared" si="10"/>
        <v>-</v>
      </c>
      <c r="V34" s="40">
        <f t="shared" si="11"/>
        <v>0</v>
      </c>
      <c r="W34" s="40" t="str">
        <f t="shared" si="12"/>
        <v>-</v>
      </c>
      <c r="X34" s="40" t="str">
        <f t="shared" si="0"/>
        <v>-</v>
      </c>
    </row>
    <row r="35" spans="1:24" s="80" customFormat="1" ht="18" customHeight="1" x14ac:dyDescent="0.45">
      <c r="A35" s="55" t="str">
        <f>นักเรียนประเมิน!A35</f>
        <v>29</v>
      </c>
      <c r="B35" s="45">
        <f>นักเรียนประเมิน!B35</f>
        <v>23039</v>
      </c>
      <c r="C35" s="46" t="str">
        <f>นักเรียนประเมิน!C35</f>
        <v>เด็กหญิง</v>
      </c>
      <c r="D35" s="47" t="str">
        <f>นักเรียนประเมิน!D35</f>
        <v>ปนัดดา</v>
      </c>
      <c r="E35" s="48" t="str">
        <f>นักเรียนประเมิน!E35</f>
        <v>ชูแสง</v>
      </c>
      <c r="F35" s="45" t="e">
        <f>นักเรียนประเมิน!#REF!</f>
        <v>#REF!</v>
      </c>
      <c r="G35" s="40" t="str">
        <f>ผู้ปกครองประเมิน!BE35</f>
        <v>-</v>
      </c>
      <c r="H35" s="40" t="str">
        <f t="shared" si="1"/>
        <v>-</v>
      </c>
      <c r="I35" s="40" t="str">
        <f t="shared" si="2"/>
        <v>-</v>
      </c>
      <c r="J35" s="40" t="str">
        <f>ผู้ปกครองประเมิน!BG35</f>
        <v>-</v>
      </c>
      <c r="K35" s="40" t="str">
        <f t="shared" si="3"/>
        <v>-</v>
      </c>
      <c r="L35" s="40" t="str">
        <f t="shared" si="4"/>
        <v>-</v>
      </c>
      <c r="M35" s="40" t="str">
        <f>ผู้ปกครองประเมิน!BI35</f>
        <v>-</v>
      </c>
      <c r="N35" s="40" t="str">
        <f t="shared" si="5"/>
        <v>-</v>
      </c>
      <c r="O35" s="40" t="str">
        <f t="shared" si="6"/>
        <v>-</v>
      </c>
      <c r="P35" s="40" t="str">
        <f>ผู้ปกครองประเมิน!BK35</f>
        <v>-</v>
      </c>
      <c r="Q35" s="40" t="str">
        <f t="shared" si="7"/>
        <v>-</v>
      </c>
      <c r="R35" s="40" t="str">
        <f t="shared" si="8"/>
        <v>-</v>
      </c>
      <c r="S35" s="40" t="str">
        <f>ผู้ปกครองประเมิน!BM35</f>
        <v>-</v>
      </c>
      <c r="T35" s="40" t="str">
        <f t="shared" si="9"/>
        <v>-</v>
      </c>
      <c r="U35" s="40" t="str">
        <f t="shared" si="10"/>
        <v>-</v>
      </c>
      <c r="V35" s="40">
        <f t="shared" si="11"/>
        <v>0</v>
      </c>
      <c r="W35" s="40" t="str">
        <f t="shared" si="12"/>
        <v>-</v>
      </c>
      <c r="X35" s="40" t="str">
        <f t="shared" si="0"/>
        <v>-</v>
      </c>
    </row>
    <row r="36" spans="1:24" s="80" customFormat="1" ht="18" customHeight="1" x14ac:dyDescent="0.45">
      <c r="A36" s="55" t="str">
        <f>นักเรียนประเมิน!A36</f>
        <v>30</v>
      </c>
      <c r="B36" s="45">
        <f>นักเรียนประเมิน!B36</f>
        <v>0</v>
      </c>
      <c r="C36" s="46">
        <f>นักเรียนประเมิน!C36</f>
        <v>0</v>
      </c>
      <c r="D36" s="47">
        <f>นักเรียนประเมิน!D36</f>
        <v>0</v>
      </c>
      <c r="E36" s="48">
        <f>นักเรียนประเมิน!E36</f>
        <v>0</v>
      </c>
      <c r="F36" s="45" t="e">
        <f>นักเรียนประเมิน!#REF!</f>
        <v>#REF!</v>
      </c>
      <c r="G36" s="40" t="str">
        <f>ผู้ปกครองประเมิน!BE36</f>
        <v>-</v>
      </c>
      <c r="H36" s="40" t="str">
        <f t="shared" si="1"/>
        <v>-</v>
      </c>
      <c r="I36" s="40" t="str">
        <f t="shared" si="2"/>
        <v>-</v>
      </c>
      <c r="J36" s="40" t="str">
        <f>ผู้ปกครองประเมิน!BG36</f>
        <v>-</v>
      </c>
      <c r="K36" s="40" t="str">
        <f t="shared" si="3"/>
        <v>-</v>
      </c>
      <c r="L36" s="40" t="str">
        <f t="shared" si="4"/>
        <v>-</v>
      </c>
      <c r="M36" s="40" t="str">
        <f>ผู้ปกครองประเมิน!BI36</f>
        <v>-</v>
      </c>
      <c r="N36" s="40" t="str">
        <f t="shared" si="5"/>
        <v>-</v>
      </c>
      <c r="O36" s="40" t="str">
        <f t="shared" si="6"/>
        <v>-</v>
      </c>
      <c r="P36" s="40" t="str">
        <f>ผู้ปกครองประเมิน!BK36</f>
        <v>-</v>
      </c>
      <c r="Q36" s="40" t="str">
        <f t="shared" si="7"/>
        <v>-</v>
      </c>
      <c r="R36" s="40" t="str">
        <f t="shared" si="8"/>
        <v>-</v>
      </c>
      <c r="S36" s="40" t="str">
        <f>ผู้ปกครองประเมิน!BM36</f>
        <v>-</v>
      </c>
      <c r="T36" s="40" t="str">
        <f t="shared" si="9"/>
        <v>-</v>
      </c>
      <c r="U36" s="40" t="str">
        <f t="shared" si="10"/>
        <v>-</v>
      </c>
      <c r="V36" s="40">
        <f t="shared" si="11"/>
        <v>0</v>
      </c>
      <c r="W36" s="40" t="str">
        <f t="shared" si="12"/>
        <v>-</v>
      </c>
      <c r="X36" s="40" t="str">
        <f t="shared" si="0"/>
        <v>-</v>
      </c>
    </row>
    <row r="37" spans="1:24" s="80" customFormat="1" ht="18" customHeight="1" x14ac:dyDescent="0.45">
      <c r="A37" s="55" t="str">
        <f>นักเรียนประเมิน!A37</f>
        <v>31</v>
      </c>
      <c r="B37" s="45">
        <f>นักเรียนประเมิน!B37</f>
        <v>0</v>
      </c>
      <c r="C37" s="46">
        <f>นักเรียนประเมิน!C37</f>
        <v>0</v>
      </c>
      <c r="D37" s="47">
        <f>นักเรียนประเมิน!D37</f>
        <v>0</v>
      </c>
      <c r="E37" s="48">
        <f>นักเรียนประเมิน!E37</f>
        <v>0</v>
      </c>
      <c r="F37" s="45" t="e">
        <f>นักเรียนประเมิน!#REF!</f>
        <v>#REF!</v>
      </c>
      <c r="G37" s="40" t="str">
        <f>ผู้ปกครองประเมิน!BE37</f>
        <v>-</v>
      </c>
      <c r="H37" s="40" t="str">
        <f t="shared" si="1"/>
        <v>-</v>
      </c>
      <c r="I37" s="40" t="str">
        <f t="shared" si="2"/>
        <v>-</v>
      </c>
      <c r="J37" s="40" t="str">
        <f>ผู้ปกครองประเมิน!BG37</f>
        <v>-</v>
      </c>
      <c r="K37" s="40" t="str">
        <f t="shared" si="3"/>
        <v>-</v>
      </c>
      <c r="L37" s="40" t="str">
        <f t="shared" si="4"/>
        <v>-</v>
      </c>
      <c r="M37" s="40" t="str">
        <f>ผู้ปกครองประเมิน!BI37</f>
        <v>-</v>
      </c>
      <c r="N37" s="40" t="str">
        <f t="shared" si="5"/>
        <v>-</v>
      </c>
      <c r="O37" s="40" t="str">
        <f t="shared" si="6"/>
        <v>-</v>
      </c>
      <c r="P37" s="40" t="str">
        <f>ผู้ปกครองประเมิน!BK37</f>
        <v>-</v>
      </c>
      <c r="Q37" s="40" t="str">
        <f t="shared" si="7"/>
        <v>-</v>
      </c>
      <c r="R37" s="40" t="str">
        <f t="shared" si="8"/>
        <v>-</v>
      </c>
      <c r="S37" s="40" t="str">
        <f>ผู้ปกครองประเมิน!BM37</f>
        <v>-</v>
      </c>
      <c r="T37" s="40" t="str">
        <f t="shared" si="9"/>
        <v>-</v>
      </c>
      <c r="U37" s="40" t="str">
        <f t="shared" si="10"/>
        <v>-</v>
      </c>
      <c r="V37" s="40">
        <f t="shared" si="11"/>
        <v>0</v>
      </c>
      <c r="W37" s="40" t="str">
        <f t="shared" si="12"/>
        <v>-</v>
      </c>
      <c r="X37" s="40" t="str">
        <f t="shared" si="0"/>
        <v>-</v>
      </c>
    </row>
    <row r="38" spans="1:24" s="80" customFormat="1" ht="18" customHeight="1" x14ac:dyDescent="0.45">
      <c r="A38" s="55" t="str">
        <f>นักเรียนประเมิน!A38</f>
        <v>32</v>
      </c>
      <c r="B38" s="45">
        <f>นักเรียนประเมิน!B38</f>
        <v>0</v>
      </c>
      <c r="C38" s="46">
        <f>นักเรียนประเมิน!C38</f>
        <v>0</v>
      </c>
      <c r="D38" s="47">
        <f>นักเรียนประเมิน!D38</f>
        <v>0</v>
      </c>
      <c r="E38" s="48">
        <f>นักเรียนประเมิน!E38</f>
        <v>0</v>
      </c>
      <c r="F38" s="45" t="e">
        <f>นักเรียนประเมิน!#REF!</f>
        <v>#REF!</v>
      </c>
      <c r="G38" s="40" t="str">
        <f>ผู้ปกครองประเมิน!BE38</f>
        <v>-</v>
      </c>
      <c r="H38" s="40" t="str">
        <f t="shared" si="1"/>
        <v>-</v>
      </c>
      <c r="I38" s="40" t="str">
        <f t="shared" si="2"/>
        <v>-</v>
      </c>
      <c r="J38" s="40" t="str">
        <f>ผู้ปกครองประเมิน!BG38</f>
        <v>-</v>
      </c>
      <c r="K38" s="40" t="str">
        <f t="shared" si="3"/>
        <v>-</v>
      </c>
      <c r="L38" s="40" t="str">
        <f t="shared" si="4"/>
        <v>-</v>
      </c>
      <c r="M38" s="40" t="str">
        <f>ผู้ปกครองประเมิน!BI38</f>
        <v>-</v>
      </c>
      <c r="N38" s="40" t="str">
        <f t="shared" si="5"/>
        <v>-</v>
      </c>
      <c r="O38" s="40" t="str">
        <f t="shared" si="6"/>
        <v>-</v>
      </c>
      <c r="P38" s="40" t="str">
        <f>ผู้ปกครองประเมิน!BK38</f>
        <v>-</v>
      </c>
      <c r="Q38" s="40" t="str">
        <f t="shared" si="7"/>
        <v>-</v>
      </c>
      <c r="R38" s="40" t="str">
        <f t="shared" si="8"/>
        <v>-</v>
      </c>
      <c r="S38" s="40" t="str">
        <f>ผู้ปกครองประเมิน!BM38</f>
        <v>-</v>
      </c>
      <c r="T38" s="40" t="str">
        <f t="shared" si="9"/>
        <v>-</v>
      </c>
      <c r="U38" s="40" t="str">
        <f t="shared" si="10"/>
        <v>-</v>
      </c>
      <c r="V38" s="40">
        <f t="shared" si="11"/>
        <v>0</v>
      </c>
      <c r="W38" s="40" t="str">
        <f t="shared" si="12"/>
        <v>-</v>
      </c>
      <c r="X38" s="40" t="str">
        <f t="shared" si="0"/>
        <v>-</v>
      </c>
    </row>
    <row r="39" spans="1:24" s="80" customFormat="1" ht="18" customHeight="1" x14ac:dyDescent="0.45">
      <c r="A39" s="55" t="str">
        <f>นักเรียนประเมิน!A39</f>
        <v>33</v>
      </c>
      <c r="B39" s="45">
        <f>นักเรียนประเมิน!B39</f>
        <v>0</v>
      </c>
      <c r="C39" s="46">
        <f>นักเรียนประเมิน!C39</f>
        <v>0</v>
      </c>
      <c r="D39" s="47">
        <f>นักเรียนประเมิน!D39</f>
        <v>0</v>
      </c>
      <c r="E39" s="48">
        <f>นักเรียนประเมิน!E39</f>
        <v>0</v>
      </c>
      <c r="F39" s="45" t="e">
        <f>นักเรียนประเมิน!#REF!</f>
        <v>#REF!</v>
      </c>
      <c r="G39" s="40" t="str">
        <f>ผู้ปกครองประเมิน!BE39</f>
        <v>-</v>
      </c>
      <c r="H39" s="40" t="str">
        <f t="shared" si="1"/>
        <v>-</v>
      </c>
      <c r="I39" s="40" t="str">
        <f t="shared" si="2"/>
        <v>-</v>
      </c>
      <c r="J39" s="40" t="str">
        <f>ผู้ปกครองประเมิน!BG39</f>
        <v>-</v>
      </c>
      <c r="K39" s="40" t="str">
        <f t="shared" si="3"/>
        <v>-</v>
      </c>
      <c r="L39" s="40" t="str">
        <f t="shared" si="4"/>
        <v>-</v>
      </c>
      <c r="M39" s="40" t="str">
        <f>ผู้ปกครองประเมิน!BI39</f>
        <v>-</v>
      </c>
      <c r="N39" s="40" t="str">
        <f t="shared" si="5"/>
        <v>-</v>
      </c>
      <c r="O39" s="40" t="str">
        <f t="shared" si="6"/>
        <v>-</v>
      </c>
      <c r="P39" s="40" t="str">
        <f>ผู้ปกครองประเมิน!BK39</f>
        <v>-</v>
      </c>
      <c r="Q39" s="40" t="str">
        <f t="shared" si="7"/>
        <v>-</v>
      </c>
      <c r="R39" s="40" t="str">
        <f t="shared" si="8"/>
        <v>-</v>
      </c>
      <c r="S39" s="40" t="str">
        <f>ผู้ปกครองประเมิน!BM39</f>
        <v>-</v>
      </c>
      <c r="T39" s="40" t="str">
        <f t="shared" si="9"/>
        <v>-</v>
      </c>
      <c r="U39" s="40" t="str">
        <f t="shared" si="10"/>
        <v>-</v>
      </c>
      <c r="V39" s="40">
        <f t="shared" si="11"/>
        <v>0</v>
      </c>
      <c r="W39" s="40" t="str">
        <f t="shared" si="12"/>
        <v>-</v>
      </c>
      <c r="X39" s="40" t="str">
        <f t="shared" si="0"/>
        <v>-</v>
      </c>
    </row>
    <row r="40" spans="1:24" s="80" customFormat="1" ht="18" customHeight="1" x14ac:dyDescent="0.45">
      <c r="A40" s="55" t="str">
        <f>นักเรียนประเมิน!A40</f>
        <v>34</v>
      </c>
      <c r="B40" s="45">
        <f>นักเรียนประเมิน!B40</f>
        <v>0</v>
      </c>
      <c r="C40" s="46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45" t="e">
        <f>นักเรียนประเมิน!#REF!</f>
        <v>#REF!</v>
      </c>
      <c r="G40" s="40" t="str">
        <f>ผู้ปกครองประเมิน!BE40</f>
        <v>-</v>
      </c>
      <c r="H40" s="40" t="str">
        <f t="shared" si="1"/>
        <v>-</v>
      </c>
      <c r="I40" s="40" t="str">
        <f t="shared" si="2"/>
        <v>-</v>
      </c>
      <c r="J40" s="40" t="str">
        <f>ผู้ปกครองประเมิน!BG40</f>
        <v>-</v>
      </c>
      <c r="K40" s="40" t="str">
        <f t="shared" si="3"/>
        <v>-</v>
      </c>
      <c r="L40" s="40" t="str">
        <f t="shared" si="4"/>
        <v>-</v>
      </c>
      <c r="M40" s="40" t="str">
        <f>ผู้ปกครองประเมิน!BI40</f>
        <v>-</v>
      </c>
      <c r="N40" s="40" t="str">
        <f t="shared" si="5"/>
        <v>-</v>
      </c>
      <c r="O40" s="40" t="str">
        <f t="shared" si="6"/>
        <v>-</v>
      </c>
      <c r="P40" s="40" t="str">
        <f>ผู้ปกครองประเมิน!BK40</f>
        <v>-</v>
      </c>
      <c r="Q40" s="40" t="str">
        <f t="shared" si="7"/>
        <v>-</v>
      </c>
      <c r="R40" s="40" t="str">
        <f t="shared" si="8"/>
        <v>-</v>
      </c>
      <c r="S40" s="40" t="str">
        <f>ผู้ปกครองประเมิน!BM40</f>
        <v>-</v>
      </c>
      <c r="T40" s="40" t="str">
        <f t="shared" si="9"/>
        <v>-</v>
      </c>
      <c r="U40" s="40" t="str">
        <f t="shared" si="10"/>
        <v>-</v>
      </c>
      <c r="V40" s="40">
        <f t="shared" si="11"/>
        <v>0</v>
      </c>
      <c r="W40" s="40" t="str">
        <f t="shared" si="12"/>
        <v>-</v>
      </c>
      <c r="X40" s="40" t="str">
        <f t="shared" si="0"/>
        <v>-</v>
      </c>
    </row>
    <row r="41" spans="1:24" s="80" customFormat="1" ht="18" customHeight="1" x14ac:dyDescent="0.45">
      <c r="A41" s="55" t="str">
        <f>นักเรียนประเมิน!A41</f>
        <v>35</v>
      </c>
      <c r="B41" s="45">
        <f>นักเรียนประเมิน!B41</f>
        <v>0</v>
      </c>
      <c r="C41" s="46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45" t="e">
        <f>นักเรียนประเมิน!#REF!</f>
        <v>#REF!</v>
      </c>
      <c r="G41" s="40" t="str">
        <f>ผู้ปกครองประเมิน!BE41</f>
        <v>-</v>
      </c>
      <c r="H41" s="40" t="str">
        <f t="shared" si="1"/>
        <v>-</v>
      </c>
      <c r="I41" s="40" t="str">
        <f t="shared" si="2"/>
        <v>-</v>
      </c>
      <c r="J41" s="40" t="str">
        <f>ผู้ปกครองประเมิน!BG41</f>
        <v>-</v>
      </c>
      <c r="K41" s="40" t="str">
        <f t="shared" si="3"/>
        <v>-</v>
      </c>
      <c r="L41" s="40" t="str">
        <f t="shared" si="4"/>
        <v>-</v>
      </c>
      <c r="M41" s="40" t="str">
        <f>ผู้ปกครองประเมิน!BI41</f>
        <v>-</v>
      </c>
      <c r="N41" s="40" t="str">
        <f t="shared" si="5"/>
        <v>-</v>
      </c>
      <c r="O41" s="40" t="str">
        <f t="shared" si="6"/>
        <v>-</v>
      </c>
      <c r="P41" s="40" t="str">
        <f>ผู้ปกครองประเมิน!BK41</f>
        <v>-</v>
      </c>
      <c r="Q41" s="40" t="str">
        <f t="shared" si="7"/>
        <v>-</v>
      </c>
      <c r="R41" s="40" t="str">
        <f t="shared" si="8"/>
        <v>-</v>
      </c>
      <c r="S41" s="40" t="str">
        <f>ผู้ปกครองประเมิน!BM41</f>
        <v>-</v>
      </c>
      <c r="T41" s="40" t="str">
        <f t="shared" si="9"/>
        <v>-</v>
      </c>
      <c r="U41" s="40" t="str">
        <f t="shared" si="10"/>
        <v>-</v>
      </c>
      <c r="V41" s="40">
        <f t="shared" si="11"/>
        <v>0</v>
      </c>
      <c r="W41" s="40" t="str">
        <f t="shared" si="12"/>
        <v>-</v>
      </c>
      <c r="X41" s="40" t="str">
        <f t="shared" si="0"/>
        <v>-</v>
      </c>
    </row>
    <row r="42" spans="1:24" s="80" customFormat="1" ht="18" customHeight="1" x14ac:dyDescent="0.45">
      <c r="A42" s="55" t="str">
        <f>นักเรียนประเมิน!A42</f>
        <v>36</v>
      </c>
      <c r="B42" s="45">
        <f>นักเรียนประเมิน!B42</f>
        <v>0</v>
      </c>
      <c r="C42" s="46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45" t="e">
        <f>นักเรียนประเมิน!#REF!</f>
        <v>#REF!</v>
      </c>
      <c r="G42" s="40" t="str">
        <f>ผู้ปกครองประเมิน!BE42</f>
        <v>-</v>
      </c>
      <c r="H42" s="40" t="str">
        <f t="shared" si="1"/>
        <v>-</v>
      </c>
      <c r="I42" s="40" t="str">
        <f t="shared" si="2"/>
        <v>-</v>
      </c>
      <c r="J42" s="40" t="str">
        <f>ผู้ปกครองประเมิน!BG42</f>
        <v>-</v>
      </c>
      <c r="K42" s="40" t="str">
        <f t="shared" si="3"/>
        <v>-</v>
      </c>
      <c r="L42" s="40" t="str">
        <f t="shared" si="4"/>
        <v>-</v>
      </c>
      <c r="M42" s="40" t="str">
        <f>ผู้ปกครองประเมิน!BI42</f>
        <v>-</v>
      </c>
      <c r="N42" s="40" t="str">
        <f t="shared" si="5"/>
        <v>-</v>
      </c>
      <c r="O42" s="40" t="str">
        <f t="shared" si="6"/>
        <v>-</v>
      </c>
      <c r="P42" s="40" t="str">
        <f>ผู้ปกครองประเมิน!BK42</f>
        <v>-</v>
      </c>
      <c r="Q42" s="40" t="str">
        <f t="shared" si="7"/>
        <v>-</v>
      </c>
      <c r="R42" s="40" t="str">
        <f t="shared" si="8"/>
        <v>-</v>
      </c>
      <c r="S42" s="40" t="str">
        <f>ผู้ปกครองประเมิน!BM42</f>
        <v>-</v>
      </c>
      <c r="T42" s="40" t="str">
        <f t="shared" si="9"/>
        <v>-</v>
      </c>
      <c r="U42" s="40" t="str">
        <f t="shared" si="10"/>
        <v>-</v>
      </c>
      <c r="V42" s="40">
        <f t="shared" si="11"/>
        <v>0</v>
      </c>
      <c r="W42" s="40" t="str">
        <f t="shared" si="12"/>
        <v>-</v>
      </c>
      <c r="X42" s="40" t="str">
        <f t="shared" si="0"/>
        <v>-</v>
      </c>
    </row>
    <row r="43" spans="1:24" s="80" customFormat="1" ht="18" customHeight="1" x14ac:dyDescent="0.45">
      <c r="A43" s="55" t="str">
        <f>นักเรียนประเมิน!A43</f>
        <v>37</v>
      </c>
      <c r="B43" s="45">
        <f>นักเรียนประเมิน!B43</f>
        <v>0</v>
      </c>
      <c r="C43" s="46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45" t="e">
        <f>นักเรียนประเมิน!#REF!</f>
        <v>#REF!</v>
      </c>
      <c r="G43" s="40" t="str">
        <f>ผู้ปกครองประเมิน!BE43</f>
        <v>-</v>
      </c>
      <c r="H43" s="40" t="str">
        <f t="shared" si="1"/>
        <v>-</v>
      </c>
      <c r="I43" s="40" t="str">
        <f t="shared" si="2"/>
        <v>-</v>
      </c>
      <c r="J43" s="40" t="str">
        <f>ผู้ปกครองประเมิน!BG43</f>
        <v>-</v>
      </c>
      <c r="K43" s="40" t="str">
        <f t="shared" si="3"/>
        <v>-</v>
      </c>
      <c r="L43" s="40" t="str">
        <f t="shared" si="4"/>
        <v>-</v>
      </c>
      <c r="M43" s="40" t="str">
        <f>ผู้ปกครองประเมิน!BI43</f>
        <v>-</v>
      </c>
      <c r="N43" s="40" t="str">
        <f t="shared" si="5"/>
        <v>-</v>
      </c>
      <c r="O43" s="40" t="str">
        <f t="shared" si="6"/>
        <v>-</v>
      </c>
      <c r="P43" s="40" t="str">
        <f>ผู้ปกครองประเมิน!BK43</f>
        <v>-</v>
      </c>
      <c r="Q43" s="40" t="str">
        <f t="shared" si="7"/>
        <v>-</v>
      </c>
      <c r="R43" s="40" t="str">
        <f t="shared" si="8"/>
        <v>-</v>
      </c>
      <c r="S43" s="40" t="str">
        <f>ผู้ปกครองประเมิน!BM43</f>
        <v>-</v>
      </c>
      <c r="T43" s="40" t="str">
        <f t="shared" si="9"/>
        <v>-</v>
      </c>
      <c r="U43" s="40" t="str">
        <f t="shared" si="10"/>
        <v>-</v>
      </c>
      <c r="V43" s="40">
        <f t="shared" si="11"/>
        <v>0</v>
      </c>
      <c r="W43" s="40" t="str">
        <f t="shared" si="12"/>
        <v>-</v>
      </c>
      <c r="X43" s="40" t="str">
        <f t="shared" si="0"/>
        <v>-</v>
      </c>
    </row>
    <row r="44" spans="1:24" s="80" customFormat="1" ht="18" customHeight="1" x14ac:dyDescent="0.45">
      <c r="A44" s="55" t="str">
        <f>นักเรียนประเมิน!A44</f>
        <v>38</v>
      </c>
      <c r="B44" s="45">
        <f>นักเรียนประเมิน!B44</f>
        <v>0</v>
      </c>
      <c r="C44" s="46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45" t="e">
        <f>นักเรียนประเมิน!#REF!</f>
        <v>#REF!</v>
      </c>
      <c r="G44" s="40" t="str">
        <f>ผู้ปกครองประเมิน!BE44</f>
        <v>-</v>
      </c>
      <c r="H44" s="40" t="str">
        <f t="shared" si="1"/>
        <v>-</v>
      </c>
      <c r="I44" s="40" t="str">
        <f t="shared" si="2"/>
        <v>-</v>
      </c>
      <c r="J44" s="40" t="str">
        <f>ผู้ปกครองประเมิน!BG44</f>
        <v>-</v>
      </c>
      <c r="K44" s="40" t="str">
        <f t="shared" si="3"/>
        <v>-</v>
      </c>
      <c r="L44" s="40" t="str">
        <f t="shared" si="4"/>
        <v>-</v>
      </c>
      <c r="M44" s="40" t="str">
        <f>ผู้ปกครองประเมิน!BI44</f>
        <v>-</v>
      </c>
      <c r="N44" s="40" t="str">
        <f t="shared" si="5"/>
        <v>-</v>
      </c>
      <c r="O44" s="40" t="str">
        <f t="shared" si="6"/>
        <v>-</v>
      </c>
      <c r="P44" s="40" t="str">
        <f>ผู้ปกครองประเมิน!BK44</f>
        <v>-</v>
      </c>
      <c r="Q44" s="40" t="str">
        <f t="shared" si="7"/>
        <v>-</v>
      </c>
      <c r="R44" s="40" t="str">
        <f t="shared" si="8"/>
        <v>-</v>
      </c>
      <c r="S44" s="40" t="str">
        <f>ผู้ปกครองประเมิน!BM44</f>
        <v>-</v>
      </c>
      <c r="T44" s="40" t="str">
        <f t="shared" si="9"/>
        <v>-</v>
      </c>
      <c r="U44" s="40" t="str">
        <f t="shared" si="10"/>
        <v>-</v>
      </c>
      <c r="V44" s="40">
        <f t="shared" si="11"/>
        <v>0</v>
      </c>
      <c r="W44" s="40" t="str">
        <f t="shared" si="12"/>
        <v>-</v>
      </c>
      <c r="X44" s="40" t="str">
        <f t="shared" si="0"/>
        <v>-</v>
      </c>
    </row>
    <row r="45" spans="1:24" s="80" customFormat="1" ht="18" customHeight="1" x14ac:dyDescent="0.45">
      <c r="A45" s="55" t="str">
        <f>นักเรียนประเมิน!A45</f>
        <v>39</v>
      </c>
      <c r="B45" s="45">
        <f>นักเรียนประเมิน!B45</f>
        <v>0</v>
      </c>
      <c r="C45" s="46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45" t="e">
        <f>นักเรียนประเมิน!#REF!</f>
        <v>#REF!</v>
      </c>
      <c r="G45" s="40" t="str">
        <f>ผู้ปกครองประเมิน!BE45</f>
        <v>-</v>
      </c>
      <c r="H45" s="40" t="str">
        <f t="shared" si="1"/>
        <v>-</v>
      </c>
      <c r="I45" s="40" t="str">
        <f t="shared" si="2"/>
        <v>-</v>
      </c>
      <c r="J45" s="40" t="str">
        <f>ผู้ปกครองประเมิน!BG45</f>
        <v>-</v>
      </c>
      <c r="K45" s="40" t="str">
        <f t="shared" si="3"/>
        <v>-</v>
      </c>
      <c r="L45" s="40" t="str">
        <f t="shared" si="4"/>
        <v>-</v>
      </c>
      <c r="M45" s="40" t="str">
        <f>ผู้ปกครองประเมิน!BI45</f>
        <v>-</v>
      </c>
      <c r="N45" s="40" t="str">
        <f t="shared" si="5"/>
        <v>-</v>
      </c>
      <c r="O45" s="40" t="str">
        <f t="shared" si="6"/>
        <v>-</v>
      </c>
      <c r="P45" s="40" t="str">
        <f>ผู้ปกครองประเมิน!BK45</f>
        <v>-</v>
      </c>
      <c r="Q45" s="40" t="str">
        <f t="shared" si="7"/>
        <v>-</v>
      </c>
      <c r="R45" s="40" t="str">
        <f t="shared" si="8"/>
        <v>-</v>
      </c>
      <c r="S45" s="40" t="str">
        <f>ผู้ปกครองประเมิน!BM45</f>
        <v>-</v>
      </c>
      <c r="T45" s="40" t="str">
        <f t="shared" si="9"/>
        <v>-</v>
      </c>
      <c r="U45" s="40" t="str">
        <f t="shared" si="10"/>
        <v>-</v>
      </c>
      <c r="V45" s="40">
        <f t="shared" si="11"/>
        <v>0</v>
      </c>
      <c r="W45" s="40" t="str">
        <f t="shared" si="12"/>
        <v>-</v>
      </c>
      <c r="X45" s="40" t="str">
        <f t="shared" si="0"/>
        <v>-</v>
      </c>
    </row>
    <row r="46" spans="1:24" s="80" customFormat="1" ht="18" customHeight="1" x14ac:dyDescent="0.45">
      <c r="A46" s="55" t="str">
        <f>นักเรียนประเมิน!A46</f>
        <v>40</v>
      </c>
      <c r="B46" s="45">
        <f>นักเรียนประเมิน!B46</f>
        <v>0</v>
      </c>
      <c r="C46" s="46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45" t="e">
        <f>นักเรียนประเมิน!#REF!</f>
        <v>#REF!</v>
      </c>
      <c r="G46" s="40" t="str">
        <f>ผู้ปกครองประเมิน!BE46</f>
        <v>-</v>
      </c>
      <c r="H46" s="40" t="str">
        <f t="shared" si="1"/>
        <v>-</v>
      </c>
      <c r="I46" s="40" t="str">
        <f t="shared" si="2"/>
        <v>-</v>
      </c>
      <c r="J46" s="40" t="str">
        <f>ผู้ปกครองประเมิน!BG46</f>
        <v>-</v>
      </c>
      <c r="K46" s="40" t="str">
        <f t="shared" si="3"/>
        <v>-</v>
      </c>
      <c r="L46" s="40" t="str">
        <f t="shared" si="4"/>
        <v>-</v>
      </c>
      <c r="M46" s="40" t="str">
        <f>ผู้ปกครองประเมิน!BI46</f>
        <v>-</v>
      </c>
      <c r="N46" s="40" t="str">
        <f t="shared" si="5"/>
        <v>-</v>
      </c>
      <c r="O46" s="40" t="str">
        <f t="shared" si="6"/>
        <v>-</v>
      </c>
      <c r="P46" s="40" t="str">
        <f>ผู้ปกครองประเมิน!BK46</f>
        <v>-</v>
      </c>
      <c r="Q46" s="40" t="str">
        <f t="shared" si="7"/>
        <v>-</v>
      </c>
      <c r="R46" s="40" t="str">
        <f t="shared" si="8"/>
        <v>-</v>
      </c>
      <c r="S46" s="40" t="str">
        <f>ผู้ปกครองประเมิน!BM46</f>
        <v>-</v>
      </c>
      <c r="T46" s="40" t="str">
        <f t="shared" si="9"/>
        <v>-</v>
      </c>
      <c r="U46" s="40" t="str">
        <f t="shared" si="10"/>
        <v>-</v>
      </c>
      <c r="V46" s="40">
        <f t="shared" si="11"/>
        <v>0</v>
      </c>
      <c r="W46" s="40" t="str">
        <f t="shared" si="12"/>
        <v>-</v>
      </c>
      <c r="X46" s="40" t="str">
        <f t="shared" si="0"/>
        <v>-</v>
      </c>
    </row>
    <row r="47" spans="1:24" s="80" customFormat="1" ht="18" customHeight="1" x14ac:dyDescent="0.45">
      <c r="A47" s="55" t="str">
        <f>นักเรียนประเมิน!A47</f>
        <v>41</v>
      </c>
      <c r="B47" s="45">
        <f>นักเรียนประเมิน!B47</f>
        <v>0</v>
      </c>
      <c r="C47" s="46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45" t="e">
        <f>นักเรียนประเมิน!#REF!</f>
        <v>#REF!</v>
      </c>
      <c r="G47" s="40" t="str">
        <f>ผู้ปกครองประเมิน!BE47</f>
        <v>-</v>
      </c>
      <c r="H47" s="40" t="str">
        <f t="shared" si="1"/>
        <v>-</v>
      </c>
      <c r="I47" s="40" t="str">
        <f t="shared" si="2"/>
        <v>-</v>
      </c>
      <c r="J47" s="40" t="str">
        <f>ผู้ปกครองประเมิน!BG47</f>
        <v>-</v>
      </c>
      <c r="K47" s="40" t="str">
        <f t="shared" si="3"/>
        <v>-</v>
      </c>
      <c r="L47" s="40" t="str">
        <f t="shared" si="4"/>
        <v>-</v>
      </c>
      <c r="M47" s="40" t="str">
        <f>ผู้ปกครองประเมิน!BI47</f>
        <v>-</v>
      </c>
      <c r="N47" s="40" t="str">
        <f t="shared" si="5"/>
        <v>-</v>
      </c>
      <c r="O47" s="40" t="str">
        <f t="shared" si="6"/>
        <v>-</v>
      </c>
      <c r="P47" s="40" t="str">
        <f>ผู้ปกครองประเมิน!BK47</f>
        <v>-</v>
      </c>
      <c r="Q47" s="40" t="str">
        <f t="shared" si="7"/>
        <v>-</v>
      </c>
      <c r="R47" s="40" t="str">
        <f t="shared" si="8"/>
        <v>-</v>
      </c>
      <c r="S47" s="40" t="str">
        <f>ผู้ปกครองประเมิน!BM47</f>
        <v>-</v>
      </c>
      <c r="T47" s="40" t="str">
        <f t="shared" si="9"/>
        <v>-</v>
      </c>
      <c r="U47" s="40" t="str">
        <f t="shared" si="10"/>
        <v>-</v>
      </c>
      <c r="V47" s="40">
        <f t="shared" si="11"/>
        <v>0</v>
      </c>
      <c r="W47" s="40" t="str">
        <f t="shared" si="12"/>
        <v>-</v>
      </c>
      <c r="X47" s="40" t="str">
        <f t="shared" si="0"/>
        <v>-</v>
      </c>
    </row>
    <row r="48" spans="1:24" s="80" customFormat="1" ht="18" customHeight="1" x14ac:dyDescent="0.45">
      <c r="A48" s="55" t="str">
        <f>นักเรียนประเมิน!A48</f>
        <v>42</v>
      </c>
      <c r="B48" s="45">
        <f>นักเรียนประเมิน!B48</f>
        <v>0</v>
      </c>
      <c r="C48" s="46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45" t="e">
        <f>นักเรียนประเมิน!#REF!</f>
        <v>#REF!</v>
      </c>
      <c r="G48" s="40" t="str">
        <f>ผู้ปกครองประเมิน!BE48</f>
        <v>-</v>
      </c>
      <c r="H48" s="40" t="str">
        <f t="shared" si="1"/>
        <v>-</v>
      </c>
      <c r="I48" s="40" t="str">
        <f t="shared" si="2"/>
        <v>-</v>
      </c>
      <c r="J48" s="40" t="str">
        <f>ผู้ปกครองประเมิน!BG48</f>
        <v>-</v>
      </c>
      <c r="K48" s="40" t="str">
        <f t="shared" si="3"/>
        <v>-</v>
      </c>
      <c r="L48" s="40" t="str">
        <f t="shared" si="4"/>
        <v>-</v>
      </c>
      <c r="M48" s="40" t="str">
        <f>ผู้ปกครองประเมิน!BI48</f>
        <v>-</v>
      </c>
      <c r="N48" s="40" t="str">
        <f t="shared" si="5"/>
        <v>-</v>
      </c>
      <c r="O48" s="40" t="str">
        <f t="shared" si="6"/>
        <v>-</v>
      </c>
      <c r="P48" s="40" t="str">
        <f>ผู้ปกครองประเมิน!BK48</f>
        <v>-</v>
      </c>
      <c r="Q48" s="40" t="str">
        <f t="shared" si="7"/>
        <v>-</v>
      </c>
      <c r="R48" s="40" t="str">
        <f t="shared" si="8"/>
        <v>-</v>
      </c>
      <c r="S48" s="40" t="str">
        <f>ผู้ปกครองประเมิน!BM48</f>
        <v>-</v>
      </c>
      <c r="T48" s="40" t="str">
        <f t="shared" si="9"/>
        <v>-</v>
      </c>
      <c r="U48" s="40" t="str">
        <f t="shared" si="10"/>
        <v>-</v>
      </c>
      <c r="V48" s="40">
        <f t="shared" si="11"/>
        <v>0</v>
      </c>
      <c r="W48" s="40" t="str">
        <f t="shared" si="12"/>
        <v>-</v>
      </c>
      <c r="X48" s="40" t="str">
        <f t="shared" si="0"/>
        <v>-</v>
      </c>
    </row>
    <row r="49" spans="1:24" s="80" customFormat="1" ht="18" customHeight="1" x14ac:dyDescent="0.45">
      <c r="A49" s="55" t="str">
        <f>นักเรียนประเมิน!A49</f>
        <v>43</v>
      </c>
      <c r="B49" s="45">
        <f>นักเรียนประเมิน!B49</f>
        <v>0</v>
      </c>
      <c r="C49" s="46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45" t="e">
        <f>นักเรียนประเมิน!#REF!</f>
        <v>#REF!</v>
      </c>
      <c r="G49" s="40" t="str">
        <f>ผู้ปกครองประเมิน!BE49</f>
        <v>-</v>
      </c>
      <c r="H49" s="40" t="str">
        <f t="shared" si="1"/>
        <v>-</v>
      </c>
      <c r="I49" s="40" t="str">
        <f t="shared" si="2"/>
        <v>-</v>
      </c>
      <c r="J49" s="40" t="str">
        <f>ผู้ปกครองประเมิน!BG49</f>
        <v>-</v>
      </c>
      <c r="K49" s="40" t="str">
        <f t="shared" si="3"/>
        <v>-</v>
      </c>
      <c r="L49" s="40" t="str">
        <f t="shared" si="4"/>
        <v>-</v>
      </c>
      <c r="M49" s="40" t="str">
        <f>ผู้ปกครองประเมิน!BI49</f>
        <v>-</v>
      </c>
      <c r="N49" s="40" t="str">
        <f t="shared" si="5"/>
        <v>-</v>
      </c>
      <c r="O49" s="40" t="str">
        <f t="shared" si="6"/>
        <v>-</v>
      </c>
      <c r="P49" s="40" t="str">
        <f>ผู้ปกครองประเมิน!BK49</f>
        <v>-</v>
      </c>
      <c r="Q49" s="40" t="str">
        <f t="shared" si="7"/>
        <v>-</v>
      </c>
      <c r="R49" s="40" t="str">
        <f t="shared" si="8"/>
        <v>-</v>
      </c>
      <c r="S49" s="40" t="str">
        <f>ผู้ปกครองประเมิน!BM49</f>
        <v>-</v>
      </c>
      <c r="T49" s="40" t="str">
        <f t="shared" si="9"/>
        <v>-</v>
      </c>
      <c r="U49" s="40" t="str">
        <f t="shared" si="10"/>
        <v>-</v>
      </c>
      <c r="V49" s="40">
        <f t="shared" si="11"/>
        <v>0</v>
      </c>
      <c r="W49" s="40" t="str">
        <f t="shared" si="12"/>
        <v>-</v>
      </c>
      <c r="X49" s="40" t="str">
        <f t="shared" si="0"/>
        <v>-</v>
      </c>
    </row>
    <row r="50" spans="1:24" s="80" customFormat="1" ht="18" customHeight="1" x14ac:dyDescent="0.45">
      <c r="A50" s="55" t="str">
        <f>นักเรียนประเมิน!A50</f>
        <v>44</v>
      </c>
      <c r="B50" s="45">
        <f>นักเรียนประเมิน!B50</f>
        <v>0</v>
      </c>
      <c r="C50" s="46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45" t="e">
        <f>นักเรียนประเมิน!#REF!</f>
        <v>#REF!</v>
      </c>
      <c r="G50" s="40" t="str">
        <f>ผู้ปกครองประเมิน!BE50</f>
        <v>-</v>
      </c>
      <c r="H50" s="40" t="str">
        <f t="shared" si="1"/>
        <v>-</v>
      </c>
      <c r="I50" s="40" t="str">
        <f t="shared" si="2"/>
        <v>-</v>
      </c>
      <c r="J50" s="40" t="str">
        <f>ผู้ปกครองประเมิน!BG50</f>
        <v>-</v>
      </c>
      <c r="K50" s="40" t="str">
        <f t="shared" si="3"/>
        <v>-</v>
      </c>
      <c r="L50" s="40" t="str">
        <f t="shared" si="4"/>
        <v>-</v>
      </c>
      <c r="M50" s="40" t="str">
        <f>ผู้ปกครองประเมิน!BI50</f>
        <v>-</v>
      </c>
      <c r="N50" s="40" t="str">
        <f t="shared" si="5"/>
        <v>-</v>
      </c>
      <c r="O50" s="40" t="str">
        <f t="shared" si="6"/>
        <v>-</v>
      </c>
      <c r="P50" s="40" t="str">
        <f>ผู้ปกครองประเมิน!BK50</f>
        <v>-</v>
      </c>
      <c r="Q50" s="40" t="str">
        <f t="shared" si="7"/>
        <v>-</v>
      </c>
      <c r="R50" s="40" t="str">
        <f t="shared" si="8"/>
        <v>-</v>
      </c>
      <c r="S50" s="40" t="str">
        <f>ผู้ปกครองประเมิน!BM50</f>
        <v>-</v>
      </c>
      <c r="T50" s="40" t="str">
        <f t="shared" si="9"/>
        <v>-</v>
      </c>
      <c r="U50" s="40" t="str">
        <f t="shared" si="10"/>
        <v>-</v>
      </c>
      <c r="V50" s="40">
        <f t="shared" si="11"/>
        <v>0</v>
      </c>
      <c r="W50" s="40" t="str">
        <f t="shared" si="12"/>
        <v>-</v>
      </c>
      <c r="X50" s="40" t="str">
        <f t="shared" si="0"/>
        <v>-</v>
      </c>
    </row>
    <row r="51" spans="1:24" s="80" customFormat="1" ht="18" customHeight="1" x14ac:dyDescent="0.45">
      <c r="A51" s="55" t="str">
        <f>นักเรียนประเมิน!A51</f>
        <v>45</v>
      </c>
      <c r="B51" s="45">
        <f>นักเรียนประเมิน!B51</f>
        <v>0</v>
      </c>
      <c r="C51" s="46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45" t="e">
        <f>นักเรียนประเมิน!#REF!</f>
        <v>#REF!</v>
      </c>
      <c r="G51" s="40" t="str">
        <f>ผู้ปกครองประเมิน!BE51</f>
        <v>-</v>
      </c>
      <c r="H51" s="40" t="str">
        <f t="shared" si="1"/>
        <v>-</v>
      </c>
      <c r="I51" s="40" t="str">
        <f t="shared" si="2"/>
        <v>-</v>
      </c>
      <c r="J51" s="40" t="str">
        <f>ผู้ปกครองประเมิน!BG51</f>
        <v>-</v>
      </c>
      <c r="K51" s="40" t="str">
        <f t="shared" si="3"/>
        <v>-</v>
      </c>
      <c r="L51" s="40" t="str">
        <f t="shared" si="4"/>
        <v>-</v>
      </c>
      <c r="M51" s="40" t="str">
        <f>ผู้ปกครองประเมิน!BI51</f>
        <v>-</v>
      </c>
      <c r="N51" s="40" t="str">
        <f t="shared" si="5"/>
        <v>-</v>
      </c>
      <c r="O51" s="40" t="str">
        <f t="shared" si="6"/>
        <v>-</v>
      </c>
      <c r="P51" s="40" t="str">
        <f>ผู้ปกครองประเมิน!BK51</f>
        <v>-</v>
      </c>
      <c r="Q51" s="40" t="str">
        <f t="shared" si="7"/>
        <v>-</v>
      </c>
      <c r="R51" s="40" t="str">
        <f t="shared" si="8"/>
        <v>-</v>
      </c>
      <c r="S51" s="40" t="str">
        <f>ผู้ปกครองประเมิน!BM51</f>
        <v>-</v>
      </c>
      <c r="T51" s="40" t="str">
        <f t="shared" si="9"/>
        <v>-</v>
      </c>
      <c r="U51" s="40" t="str">
        <f t="shared" si="10"/>
        <v>-</v>
      </c>
      <c r="V51" s="40">
        <f t="shared" si="11"/>
        <v>0</v>
      </c>
      <c r="W51" s="40" t="str">
        <f t="shared" si="12"/>
        <v>-</v>
      </c>
      <c r="X51" s="40" t="str">
        <f t="shared" si="0"/>
        <v>-</v>
      </c>
    </row>
    <row r="52" spans="1:24" s="80" customFormat="1" ht="18" customHeight="1" x14ac:dyDescent="0.45">
      <c r="A52" s="55" t="str">
        <f>นักเรียนประเมิน!A52</f>
        <v>46</v>
      </c>
      <c r="B52" s="45">
        <f>นักเรียนประเมิน!B52</f>
        <v>0</v>
      </c>
      <c r="C52" s="46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45" t="e">
        <f>นักเรียนประเมิน!#REF!</f>
        <v>#REF!</v>
      </c>
      <c r="G52" s="40" t="str">
        <f>ผู้ปกครองประเมิน!BE52</f>
        <v>-</v>
      </c>
      <c r="H52" s="40" t="str">
        <f t="shared" si="1"/>
        <v>-</v>
      </c>
      <c r="I52" s="40" t="str">
        <f t="shared" si="2"/>
        <v>-</v>
      </c>
      <c r="J52" s="40" t="str">
        <f>ผู้ปกครองประเมิน!BG52</f>
        <v>-</v>
      </c>
      <c r="K52" s="40" t="str">
        <f t="shared" si="3"/>
        <v>-</v>
      </c>
      <c r="L52" s="40" t="str">
        <f t="shared" si="4"/>
        <v>-</v>
      </c>
      <c r="M52" s="40" t="str">
        <f>ผู้ปกครองประเมิน!BI52</f>
        <v>-</v>
      </c>
      <c r="N52" s="40" t="str">
        <f t="shared" si="5"/>
        <v>-</v>
      </c>
      <c r="O52" s="40" t="str">
        <f t="shared" si="6"/>
        <v>-</v>
      </c>
      <c r="P52" s="40" t="str">
        <f>ผู้ปกครองประเมิน!BK52</f>
        <v>-</v>
      </c>
      <c r="Q52" s="40" t="str">
        <f t="shared" si="7"/>
        <v>-</v>
      </c>
      <c r="R52" s="40" t="str">
        <f t="shared" si="8"/>
        <v>-</v>
      </c>
      <c r="S52" s="40" t="str">
        <f>ผู้ปกครองประเมิน!BM52</f>
        <v>-</v>
      </c>
      <c r="T52" s="40" t="str">
        <f t="shared" si="9"/>
        <v>-</v>
      </c>
      <c r="U52" s="40" t="str">
        <f t="shared" si="10"/>
        <v>-</v>
      </c>
      <c r="V52" s="40">
        <f t="shared" si="11"/>
        <v>0</v>
      </c>
      <c r="W52" s="40" t="str">
        <f t="shared" si="12"/>
        <v>-</v>
      </c>
      <c r="X52" s="40" t="str">
        <f t="shared" si="0"/>
        <v>-</v>
      </c>
    </row>
    <row r="53" spans="1:24" s="80" customFormat="1" ht="18" customHeight="1" x14ac:dyDescent="0.45">
      <c r="A53" s="55" t="str">
        <f>นักเรียนประเมิน!A53</f>
        <v>47</v>
      </c>
      <c r="B53" s="45">
        <f>นักเรียนประเมิน!B53</f>
        <v>0</v>
      </c>
      <c r="C53" s="46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45" t="e">
        <f>นักเรียนประเมิน!#REF!</f>
        <v>#REF!</v>
      </c>
      <c r="G53" s="40" t="str">
        <f>ผู้ปกครองประเมิน!BE53</f>
        <v>-</v>
      </c>
      <c r="H53" s="40" t="str">
        <f t="shared" si="1"/>
        <v>-</v>
      </c>
      <c r="I53" s="40" t="str">
        <f t="shared" si="2"/>
        <v>-</v>
      </c>
      <c r="J53" s="40" t="str">
        <f>ผู้ปกครองประเมิน!BG53</f>
        <v>-</v>
      </c>
      <c r="K53" s="40" t="str">
        <f t="shared" si="3"/>
        <v>-</v>
      </c>
      <c r="L53" s="40" t="str">
        <f t="shared" si="4"/>
        <v>-</v>
      </c>
      <c r="M53" s="40" t="str">
        <f>ผู้ปกครองประเมิน!BI53</f>
        <v>-</v>
      </c>
      <c r="N53" s="40" t="str">
        <f t="shared" si="5"/>
        <v>-</v>
      </c>
      <c r="O53" s="40" t="str">
        <f t="shared" si="6"/>
        <v>-</v>
      </c>
      <c r="P53" s="40" t="str">
        <f>ผู้ปกครองประเมิน!BK53</f>
        <v>-</v>
      </c>
      <c r="Q53" s="40" t="str">
        <f t="shared" si="7"/>
        <v>-</v>
      </c>
      <c r="R53" s="40" t="str">
        <f t="shared" si="8"/>
        <v>-</v>
      </c>
      <c r="S53" s="40" t="str">
        <f>ผู้ปกครองประเมิน!BM53</f>
        <v>-</v>
      </c>
      <c r="T53" s="40" t="str">
        <f t="shared" si="9"/>
        <v>-</v>
      </c>
      <c r="U53" s="40" t="str">
        <f t="shared" si="10"/>
        <v>-</v>
      </c>
      <c r="V53" s="40">
        <f t="shared" si="11"/>
        <v>0</v>
      </c>
      <c r="W53" s="40" t="str">
        <f t="shared" si="12"/>
        <v>-</v>
      </c>
      <c r="X53" s="40" t="str">
        <f t="shared" si="0"/>
        <v>-</v>
      </c>
    </row>
    <row r="54" spans="1:24" s="80" customFormat="1" ht="18" customHeight="1" x14ac:dyDescent="0.45">
      <c r="A54" s="55" t="str">
        <f>นักเรียนประเมิน!A54</f>
        <v>48</v>
      </c>
      <c r="B54" s="45">
        <f>นักเรียนประเมิน!B54</f>
        <v>0</v>
      </c>
      <c r="C54" s="46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45" t="e">
        <f>นักเรียนประเมิน!#REF!</f>
        <v>#REF!</v>
      </c>
      <c r="G54" s="40" t="str">
        <f>ผู้ปกครองประเมิน!BE54</f>
        <v>-</v>
      </c>
      <c r="H54" s="40" t="str">
        <f t="shared" si="1"/>
        <v>-</v>
      </c>
      <c r="I54" s="40" t="str">
        <f t="shared" si="2"/>
        <v>-</v>
      </c>
      <c r="J54" s="40" t="str">
        <f>ผู้ปกครองประเมิน!BG54</f>
        <v>-</v>
      </c>
      <c r="K54" s="40" t="str">
        <f t="shared" si="3"/>
        <v>-</v>
      </c>
      <c r="L54" s="40" t="str">
        <f t="shared" si="4"/>
        <v>-</v>
      </c>
      <c r="M54" s="40" t="str">
        <f>ผู้ปกครองประเมิน!BI54</f>
        <v>-</v>
      </c>
      <c r="N54" s="40" t="str">
        <f t="shared" si="5"/>
        <v>-</v>
      </c>
      <c r="O54" s="40" t="str">
        <f t="shared" si="6"/>
        <v>-</v>
      </c>
      <c r="P54" s="40" t="str">
        <f>ผู้ปกครองประเมิน!BK54</f>
        <v>-</v>
      </c>
      <c r="Q54" s="40" t="str">
        <f t="shared" si="7"/>
        <v>-</v>
      </c>
      <c r="R54" s="40" t="str">
        <f t="shared" si="8"/>
        <v>-</v>
      </c>
      <c r="S54" s="40" t="str">
        <f>ผู้ปกครองประเมิน!BM54</f>
        <v>-</v>
      </c>
      <c r="T54" s="40" t="str">
        <f t="shared" si="9"/>
        <v>-</v>
      </c>
      <c r="U54" s="40" t="str">
        <f t="shared" si="10"/>
        <v>-</v>
      </c>
      <c r="V54" s="40">
        <f t="shared" si="11"/>
        <v>0</v>
      </c>
      <c r="W54" s="40" t="str">
        <f t="shared" si="12"/>
        <v>-</v>
      </c>
      <c r="X54" s="40" t="str">
        <f t="shared" si="0"/>
        <v>-</v>
      </c>
    </row>
    <row r="55" spans="1:24" s="80" customFormat="1" ht="18" customHeight="1" x14ac:dyDescent="0.45">
      <c r="A55" s="55" t="str">
        <f>นักเรียนประเมิน!A55</f>
        <v>49</v>
      </c>
      <c r="B55" s="45">
        <f>นักเรียนประเมิน!B55</f>
        <v>0</v>
      </c>
      <c r="C55" s="46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45" t="e">
        <f>นักเรียนประเมิน!#REF!</f>
        <v>#REF!</v>
      </c>
      <c r="G55" s="40" t="str">
        <f>ผู้ปกครองประเมิน!BE55</f>
        <v>-</v>
      </c>
      <c r="H55" s="40" t="str">
        <f t="shared" si="1"/>
        <v>-</v>
      </c>
      <c r="I55" s="40" t="str">
        <f t="shared" si="2"/>
        <v>-</v>
      </c>
      <c r="J55" s="40" t="str">
        <f>ผู้ปกครองประเมิน!BG55</f>
        <v>-</v>
      </c>
      <c r="K55" s="40" t="str">
        <f t="shared" si="3"/>
        <v>-</v>
      </c>
      <c r="L55" s="40" t="str">
        <f t="shared" si="4"/>
        <v>-</v>
      </c>
      <c r="M55" s="40" t="str">
        <f>ผู้ปกครองประเมิน!BI55</f>
        <v>-</v>
      </c>
      <c r="N55" s="40" t="str">
        <f t="shared" si="5"/>
        <v>-</v>
      </c>
      <c r="O55" s="40" t="str">
        <f t="shared" si="6"/>
        <v>-</v>
      </c>
      <c r="P55" s="40" t="str">
        <f>ผู้ปกครองประเมิน!BK55</f>
        <v>-</v>
      </c>
      <c r="Q55" s="40" t="str">
        <f t="shared" si="7"/>
        <v>-</v>
      </c>
      <c r="R55" s="40" t="str">
        <f t="shared" si="8"/>
        <v>-</v>
      </c>
      <c r="S55" s="40" t="str">
        <f>ผู้ปกครองประเมิน!BM55</f>
        <v>-</v>
      </c>
      <c r="T55" s="40" t="str">
        <f t="shared" si="9"/>
        <v>-</v>
      </c>
      <c r="U55" s="40" t="str">
        <f t="shared" si="10"/>
        <v>-</v>
      </c>
      <c r="V55" s="40">
        <f t="shared" si="11"/>
        <v>0</v>
      </c>
      <c r="W55" s="40" t="str">
        <f t="shared" si="12"/>
        <v>-</v>
      </c>
      <c r="X55" s="40" t="str">
        <f t="shared" si="0"/>
        <v>-</v>
      </c>
    </row>
    <row r="56" spans="1:24" s="80" customFormat="1" ht="18" customHeight="1" x14ac:dyDescent="0.45">
      <c r="A56" s="55" t="str">
        <f>นักเรียนประเมิน!A56</f>
        <v>50</v>
      </c>
      <c r="B56" s="45">
        <f>นักเรียนประเมิน!B56</f>
        <v>0</v>
      </c>
      <c r="C56" s="46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45" t="e">
        <f>นักเรียนประเมิน!#REF!</f>
        <v>#REF!</v>
      </c>
      <c r="G56" s="40" t="str">
        <f>ผู้ปกครองประเมิน!BE56</f>
        <v>-</v>
      </c>
      <c r="H56" s="40" t="str">
        <f t="shared" si="1"/>
        <v>-</v>
      </c>
      <c r="I56" s="40" t="str">
        <f t="shared" si="2"/>
        <v>-</v>
      </c>
      <c r="J56" s="40" t="str">
        <f>ผู้ปกครองประเมิน!BG56</f>
        <v>-</v>
      </c>
      <c r="K56" s="40" t="str">
        <f t="shared" si="3"/>
        <v>-</v>
      </c>
      <c r="L56" s="40" t="str">
        <f t="shared" si="4"/>
        <v>-</v>
      </c>
      <c r="M56" s="40" t="str">
        <f>ผู้ปกครองประเมิน!BI56</f>
        <v>-</v>
      </c>
      <c r="N56" s="40" t="str">
        <f t="shared" si="5"/>
        <v>-</v>
      </c>
      <c r="O56" s="40" t="str">
        <f t="shared" si="6"/>
        <v>-</v>
      </c>
      <c r="P56" s="40" t="str">
        <f>ผู้ปกครองประเมิน!BK56</f>
        <v>-</v>
      </c>
      <c r="Q56" s="40" t="str">
        <f t="shared" si="7"/>
        <v>-</v>
      </c>
      <c r="R56" s="40" t="str">
        <f t="shared" si="8"/>
        <v>-</v>
      </c>
      <c r="S56" s="40" t="str">
        <f>ผู้ปกครองประเมิน!BM56</f>
        <v>-</v>
      </c>
      <c r="T56" s="40" t="str">
        <f t="shared" si="9"/>
        <v>-</v>
      </c>
      <c r="U56" s="40" t="str">
        <f t="shared" si="10"/>
        <v>-</v>
      </c>
      <c r="V56" s="40">
        <f t="shared" si="11"/>
        <v>0</v>
      </c>
      <c r="W56" s="40" t="str">
        <f t="shared" si="12"/>
        <v>-</v>
      </c>
      <c r="X56" s="40" t="str">
        <f t="shared" si="0"/>
        <v>-</v>
      </c>
    </row>
    <row r="57" spans="1:24" s="80" customFormat="1" ht="18" customHeight="1" x14ac:dyDescent="0.45">
      <c r="A57" s="55" t="str">
        <f>นักเรียนประเมิน!A57</f>
        <v>51</v>
      </c>
      <c r="B57" s="45">
        <f>นักเรียนประเมิน!B57</f>
        <v>0</v>
      </c>
      <c r="C57" s="46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45" t="e">
        <f>นักเรียนประเมิน!#REF!</f>
        <v>#REF!</v>
      </c>
      <c r="G57" s="40" t="str">
        <f>ผู้ปกครองประเมิน!BE57</f>
        <v>-</v>
      </c>
      <c r="H57" s="40" t="str">
        <f t="shared" si="1"/>
        <v>-</v>
      </c>
      <c r="I57" s="40" t="str">
        <f t="shared" si="2"/>
        <v>-</v>
      </c>
      <c r="J57" s="40" t="str">
        <f>ผู้ปกครองประเมิน!BG57</f>
        <v>-</v>
      </c>
      <c r="K57" s="40" t="str">
        <f t="shared" si="3"/>
        <v>-</v>
      </c>
      <c r="L57" s="40" t="str">
        <f t="shared" si="4"/>
        <v>-</v>
      </c>
      <c r="M57" s="40" t="str">
        <f>ผู้ปกครองประเมิน!BI57</f>
        <v>-</v>
      </c>
      <c r="N57" s="40" t="str">
        <f t="shared" si="5"/>
        <v>-</v>
      </c>
      <c r="O57" s="40" t="str">
        <f t="shared" si="6"/>
        <v>-</v>
      </c>
      <c r="P57" s="40" t="str">
        <f>ผู้ปกครองประเมิน!BK57</f>
        <v>-</v>
      </c>
      <c r="Q57" s="40" t="str">
        <f t="shared" si="7"/>
        <v>-</v>
      </c>
      <c r="R57" s="40" t="str">
        <f t="shared" si="8"/>
        <v>-</v>
      </c>
      <c r="S57" s="40" t="str">
        <f>ผู้ปกครองประเมิน!BM57</f>
        <v>-</v>
      </c>
      <c r="T57" s="40" t="str">
        <f t="shared" si="9"/>
        <v>-</v>
      </c>
      <c r="U57" s="40" t="str">
        <f t="shared" si="10"/>
        <v>-</v>
      </c>
      <c r="V57" s="40">
        <f t="shared" ref="V57:V65" si="13">SUM(H57,K57,N57,Q57)</f>
        <v>0</v>
      </c>
      <c r="W57" s="40" t="str">
        <f t="shared" si="12"/>
        <v>-</v>
      </c>
      <c r="X57" s="40" t="str">
        <f t="shared" si="0"/>
        <v>-</v>
      </c>
    </row>
    <row r="58" spans="1:24" s="80" customFormat="1" ht="18" customHeight="1" x14ac:dyDescent="0.45">
      <c r="A58" s="55" t="str">
        <f>นักเรียนประเมิน!A58</f>
        <v>52</v>
      </c>
      <c r="B58" s="45">
        <f>นักเรียนประเมิน!B58</f>
        <v>0</v>
      </c>
      <c r="C58" s="46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45" t="e">
        <f>นักเรียนประเมิน!#REF!</f>
        <v>#REF!</v>
      </c>
      <c r="G58" s="40" t="str">
        <f>ผู้ปกครองประเมิน!BE58</f>
        <v>-</v>
      </c>
      <c r="H58" s="40" t="str">
        <f t="shared" si="1"/>
        <v>-</v>
      </c>
      <c r="I58" s="40" t="str">
        <f t="shared" si="2"/>
        <v>-</v>
      </c>
      <c r="J58" s="40" t="str">
        <f>ผู้ปกครองประเมิน!BG58</f>
        <v>-</v>
      </c>
      <c r="K58" s="40" t="str">
        <f t="shared" si="3"/>
        <v>-</v>
      </c>
      <c r="L58" s="40" t="str">
        <f t="shared" si="4"/>
        <v>-</v>
      </c>
      <c r="M58" s="40" t="str">
        <f>ผู้ปกครองประเมิน!BI58</f>
        <v>-</v>
      </c>
      <c r="N58" s="40" t="str">
        <f t="shared" si="5"/>
        <v>-</v>
      </c>
      <c r="O58" s="40" t="str">
        <f t="shared" si="6"/>
        <v>-</v>
      </c>
      <c r="P58" s="40" t="str">
        <f>ผู้ปกครองประเมิน!BK58</f>
        <v>-</v>
      </c>
      <c r="Q58" s="40" t="str">
        <f t="shared" si="7"/>
        <v>-</v>
      </c>
      <c r="R58" s="40" t="str">
        <f t="shared" si="8"/>
        <v>-</v>
      </c>
      <c r="S58" s="40" t="str">
        <f>ผู้ปกครองประเมิน!BM58</f>
        <v>-</v>
      </c>
      <c r="T58" s="40" t="str">
        <f t="shared" si="9"/>
        <v>-</v>
      </c>
      <c r="U58" s="40" t="str">
        <f t="shared" si="10"/>
        <v>-</v>
      </c>
      <c r="V58" s="40">
        <f t="shared" si="13"/>
        <v>0</v>
      </c>
      <c r="W58" s="40" t="str">
        <f t="shared" si="12"/>
        <v>-</v>
      </c>
      <c r="X58" s="40" t="str">
        <f t="shared" si="0"/>
        <v>-</v>
      </c>
    </row>
    <row r="59" spans="1:24" s="80" customFormat="1" ht="18" customHeight="1" x14ac:dyDescent="0.45">
      <c r="A59" s="55" t="str">
        <f>นักเรียนประเมิน!A59</f>
        <v>53</v>
      </c>
      <c r="B59" s="45">
        <f>นักเรียนประเมิน!B59</f>
        <v>0</v>
      </c>
      <c r="C59" s="46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45" t="e">
        <f>นักเรียนประเมิน!#REF!</f>
        <v>#REF!</v>
      </c>
      <c r="G59" s="40" t="str">
        <f>ผู้ปกครองประเมิน!BE59</f>
        <v>-</v>
      </c>
      <c r="H59" s="40" t="str">
        <f t="shared" si="1"/>
        <v>-</v>
      </c>
      <c r="I59" s="40" t="str">
        <f t="shared" si="2"/>
        <v>-</v>
      </c>
      <c r="J59" s="40" t="str">
        <f>ผู้ปกครองประเมิน!BG59</f>
        <v>-</v>
      </c>
      <c r="K59" s="40" t="str">
        <f t="shared" si="3"/>
        <v>-</v>
      </c>
      <c r="L59" s="40" t="str">
        <f t="shared" si="4"/>
        <v>-</v>
      </c>
      <c r="M59" s="40" t="str">
        <f>ผู้ปกครองประเมิน!BI59</f>
        <v>-</v>
      </c>
      <c r="N59" s="40" t="str">
        <f t="shared" si="5"/>
        <v>-</v>
      </c>
      <c r="O59" s="40" t="str">
        <f t="shared" si="6"/>
        <v>-</v>
      </c>
      <c r="P59" s="40" t="str">
        <f>ผู้ปกครองประเมิน!BK59</f>
        <v>-</v>
      </c>
      <c r="Q59" s="40" t="str">
        <f t="shared" si="7"/>
        <v>-</v>
      </c>
      <c r="R59" s="40" t="str">
        <f t="shared" si="8"/>
        <v>-</v>
      </c>
      <c r="S59" s="40" t="str">
        <f>ผู้ปกครองประเมิน!BM59</f>
        <v>-</v>
      </c>
      <c r="T59" s="40" t="str">
        <f t="shared" si="9"/>
        <v>-</v>
      </c>
      <c r="U59" s="40" t="str">
        <f t="shared" si="10"/>
        <v>-</v>
      </c>
      <c r="V59" s="40">
        <f t="shared" si="13"/>
        <v>0</v>
      </c>
      <c r="W59" s="40" t="str">
        <f t="shared" si="12"/>
        <v>-</v>
      </c>
      <c r="X59" s="40" t="str">
        <f t="shared" si="0"/>
        <v>-</v>
      </c>
    </row>
    <row r="60" spans="1:24" s="80" customFormat="1" ht="18" customHeight="1" x14ac:dyDescent="0.45">
      <c r="A60" s="55" t="str">
        <f>นักเรียนประเมิน!A60</f>
        <v>54</v>
      </c>
      <c r="B60" s="45">
        <f>นักเรียนประเมิน!B60</f>
        <v>0</v>
      </c>
      <c r="C60" s="46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45" t="e">
        <f>นักเรียนประเมิน!#REF!</f>
        <v>#REF!</v>
      </c>
      <c r="G60" s="40" t="str">
        <f>ผู้ปกครองประเมิน!BE60</f>
        <v>-</v>
      </c>
      <c r="H60" s="40" t="str">
        <f t="shared" si="1"/>
        <v>-</v>
      </c>
      <c r="I60" s="40" t="str">
        <f t="shared" si="2"/>
        <v>-</v>
      </c>
      <c r="J60" s="40" t="str">
        <f>ผู้ปกครองประเมิน!BG60</f>
        <v>-</v>
      </c>
      <c r="K60" s="40" t="str">
        <f t="shared" si="3"/>
        <v>-</v>
      </c>
      <c r="L60" s="40" t="str">
        <f t="shared" si="4"/>
        <v>-</v>
      </c>
      <c r="M60" s="40" t="str">
        <f>ผู้ปกครองประเมิน!BI60</f>
        <v>-</v>
      </c>
      <c r="N60" s="40" t="str">
        <f t="shared" si="5"/>
        <v>-</v>
      </c>
      <c r="O60" s="40" t="str">
        <f t="shared" si="6"/>
        <v>-</v>
      </c>
      <c r="P60" s="40" t="str">
        <f>ผู้ปกครองประเมิน!BK60</f>
        <v>-</v>
      </c>
      <c r="Q60" s="40" t="str">
        <f t="shared" si="7"/>
        <v>-</v>
      </c>
      <c r="R60" s="40" t="str">
        <f t="shared" si="8"/>
        <v>-</v>
      </c>
      <c r="S60" s="40" t="str">
        <f>ผู้ปกครองประเมิน!BM60</f>
        <v>-</v>
      </c>
      <c r="T60" s="40" t="str">
        <f t="shared" si="9"/>
        <v>-</v>
      </c>
      <c r="U60" s="40" t="str">
        <f t="shared" si="10"/>
        <v>-</v>
      </c>
      <c r="V60" s="40">
        <f t="shared" si="13"/>
        <v>0</v>
      </c>
      <c r="W60" s="40" t="str">
        <f t="shared" si="12"/>
        <v>-</v>
      </c>
      <c r="X60" s="40" t="str">
        <f t="shared" si="0"/>
        <v>-</v>
      </c>
    </row>
    <row r="61" spans="1:24" s="80" customFormat="1" ht="18" customHeight="1" x14ac:dyDescent="0.45">
      <c r="A61" s="55" t="str">
        <f>นักเรียนประเมิน!A61</f>
        <v>55</v>
      </c>
      <c r="B61" s="45">
        <f>นักเรียนประเมิน!B61</f>
        <v>0</v>
      </c>
      <c r="C61" s="46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45" t="e">
        <f>นักเรียนประเมิน!#REF!</f>
        <v>#REF!</v>
      </c>
      <c r="G61" s="40" t="str">
        <f>ผู้ปกครองประเมิน!BE61</f>
        <v>-</v>
      </c>
      <c r="H61" s="40" t="str">
        <f t="shared" si="1"/>
        <v>-</v>
      </c>
      <c r="I61" s="40" t="str">
        <f t="shared" si="2"/>
        <v>-</v>
      </c>
      <c r="J61" s="40" t="str">
        <f>ผู้ปกครองประเมิน!BG61</f>
        <v>-</v>
      </c>
      <c r="K61" s="40" t="str">
        <f t="shared" si="3"/>
        <v>-</v>
      </c>
      <c r="L61" s="40" t="str">
        <f t="shared" si="4"/>
        <v>-</v>
      </c>
      <c r="M61" s="40" t="str">
        <f>ผู้ปกครองประเมิน!BI61</f>
        <v>-</v>
      </c>
      <c r="N61" s="40" t="str">
        <f t="shared" si="5"/>
        <v>-</v>
      </c>
      <c r="O61" s="40" t="str">
        <f t="shared" si="6"/>
        <v>-</v>
      </c>
      <c r="P61" s="40" t="str">
        <f>ผู้ปกครองประเมิน!BK61</f>
        <v>-</v>
      </c>
      <c r="Q61" s="40" t="str">
        <f t="shared" si="7"/>
        <v>-</v>
      </c>
      <c r="R61" s="40" t="str">
        <f t="shared" si="8"/>
        <v>-</v>
      </c>
      <c r="S61" s="40" t="str">
        <f>ผู้ปกครองประเมิน!BM61</f>
        <v>-</v>
      </c>
      <c r="T61" s="40" t="str">
        <f t="shared" si="9"/>
        <v>-</v>
      </c>
      <c r="U61" s="40" t="str">
        <f t="shared" si="10"/>
        <v>-</v>
      </c>
      <c r="V61" s="40">
        <f t="shared" si="13"/>
        <v>0</v>
      </c>
      <c r="W61" s="40" t="str">
        <f t="shared" si="12"/>
        <v>-</v>
      </c>
      <c r="X61" s="40" t="str">
        <f t="shared" si="0"/>
        <v>-</v>
      </c>
    </row>
    <row r="62" spans="1:24" s="80" customFormat="1" ht="18" customHeight="1" x14ac:dyDescent="0.45">
      <c r="A62" s="55" t="str">
        <f>นักเรียนประเมิน!A62</f>
        <v>56</v>
      </c>
      <c r="B62" s="45">
        <f>นักเรียนประเมิน!B62</f>
        <v>0</v>
      </c>
      <c r="C62" s="46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45" t="e">
        <f>นักเรียนประเมิน!#REF!</f>
        <v>#REF!</v>
      </c>
      <c r="G62" s="40" t="str">
        <f>ผู้ปกครองประเมิน!BE62</f>
        <v>-</v>
      </c>
      <c r="H62" s="40" t="str">
        <f t="shared" si="1"/>
        <v>-</v>
      </c>
      <c r="I62" s="40" t="str">
        <f t="shared" si="2"/>
        <v>-</v>
      </c>
      <c r="J62" s="40" t="str">
        <f>ผู้ปกครองประเมิน!BG62</f>
        <v>-</v>
      </c>
      <c r="K62" s="40" t="str">
        <f t="shared" si="3"/>
        <v>-</v>
      </c>
      <c r="L62" s="40" t="str">
        <f t="shared" si="4"/>
        <v>-</v>
      </c>
      <c r="M62" s="40" t="str">
        <f>ผู้ปกครองประเมิน!BI62</f>
        <v>-</v>
      </c>
      <c r="N62" s="40" t="str">
        <f t="shared" si="5"/>
        <v>-</v>
      </c>
      <c r="O62" s="40" t="str">
        <f t="shared" si="6"/>
        <v>-</v>
      </c>
      <c r="P62" s="40" t="str">
        <f>ผู้ปกครองประเมิน!BK62</f>
        <v>-</v>
      </c>
      <c r="Q62" s="40" t="str">
        <f t="shared" si="7"/>
        <v>-</v>
      </c>
      <c r="R62" s="40" t="str">
        <f t="shared" si="8"/>
        <v>-</v>
      </c>
      <c r="S62" s="40" t="str">
        <f>ผู้ปกครองประเมิน!BM62</f>
        <v>-</v>
      </c>
      <c r="T62" s="40" t="str">
        <f t="shared" si="9"/>
        <v>-</v>
      </c>
      <c r="U62" s="40" t="str">
        <f t="shared" si="10"/>
        <v>-</v>
      </c>
      <c r="V62" s="40">
        <f t="shared" si="13"/>
        <v>0</v>
      </c>
      <c r="W62" s="40" t="str">
        <f t="shared" si="12"/>
        <v>-</v>
      </c>
      <c r="X62" s="40" t="str">
        <f t="shared" si="0"/>
        <v>-</v>
      </c>
    </row>
    <row r="63" spans="1:24" s="80" customFormat="1" ht="18" customHeight="1" x14ac:dyDescent="0.45">
      <c r="A63" s="55" t="str">
        <f>นักเรียนประเมิน!A63</f>
        <v>57</v>
      </c>
      <c r="B63" s="45">
        <f>นักเรียนประเมิน!B63</f>
        <v>0</v>
      </c>
      <c r="C63" s="46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45" t="e">
        <f>นักเรียนประเมิน!#REF!</f>
        <v>#REF!</v>
      </c>
      <c r="G63" s="40" t="str">
        <f>ผู้ปกครองประเมิน!BE63</f>
        <v>-</v>
      </c>
      <c r="H63" s="40" t="str">
        <f t="shared" si="1"/>
        <v>-</v>
      </c>
      <c r="I63" s="40" t="str">
        <f t="shared" si="2"/>
        <v>-</v>
      </c>
      <c r="J63" s="40" t="str">
        <f>ผู้ปกครองประเมิน!BG63</f>
        <v>-</v>
      </c>
      <c r="K63" s="40" t="str">
        <f t="shared" si="3"/>
        <v>-</v>
      </c>
      <c r="L63" s="40" t="str">
        <f t="shared" si="4"/>
        <v>-</v>
      </c>
      <c r="M63" s="40" t="str">
        <f>ผู้ปกครองประเมิน!BI63</f>
        <v>-</v>
      </c>
      <c r="N63" s="40" t="str">
        <f t="shared" si="5"/>
        <v>-</v>
      </c>
      <c r="O63" s="40" t="str">
        <f t="shared" si="6"/>
        <v>-</v>
      </c>
      <c r="P63" s="40" t="str">
        <f>ผู้ปกครองประเมิน!BK63</f>
        <v>-</v>
      </c>
      <c r="Q63" s="40" t="str">
        <f t="shared" si="7"/>
        <v>-</v>
      </c>
      <c r="R63" s="40" t="str">
        <f t="shared" si="8"/>
        <v>-</v>
      </c>
      <c r="S63" s="40" t="str">
        <f>ผู้ปกครองประเมิน!BM63</f>
        <v>-</v>
      </c>
      <c r="T63" s="40" t="str">
        <f t="shared" si="9"/>
        <v>-</v>
      </c>
      <c r="U63" s="40" t="str">
        <f t="shared" si="10"/>
        <v>-</v>
      </c>
      <c r="V63" s="40">
        <f t="shared" si="13"/>
        <v>0</v>
      </c>
      <c r="W63" s="40" t="str">
        <f t="shared" si="12"/>
        <v>-</v>
      </c>
      <c r="X63" s="40" t="str">
        <f t="shared" si="0"/>
        <v>-</v>
      </c>
    </row>
    <row r="64" spans="1:24" s="80" customFormat="1" ht="18" customHeight="1" x14ac:dyDescent="0.45">
      <c r="A64" s="55" t="str">
        <f>นักเรียนประเมิน!A64</f>
        <v>58</v>
      </c>
      <c r="B64" s="45">
        <f>นักเรียนประเมิน!B64</f>
        <v>0</v>
      </c>
      <c r="C64" s="46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45" t="e">
        <f>นักเรียนประเมิน!#REF!</f>
        <v>#REF!</v>
      </c>
      <c r="G64" s="40" t="str">
        <f>ผู้ปกครองประเมิน!BE64</f>
        <v>-</v>
      </c>
      <c r="H64" s="40" t="str">
        <f t="shared" si="1"/>
        <v>-</v>
      </c>
      <c r="I64" s="40" t="str">
        <f t="shared" si="2"/>
        <v>-</v>
      </c>
      <c r="J64" s="40" t="str">
        <f>ผู้ปกครองประเมิน!BG64</f>
        <v>-</v>
      </c>
      <c r="K64" s="40" t="str">
        <f t="shared" si="3"/>
        <v>-</v>
      </c>
      <c r="L64" s="40" t="str">
        <f t="shared" si="4"/>
        <v>-</v>
      </c>
      <c r="M64" s="40" t="str">
        <f>ผู้ปกครองประเมิน!BI64</f>
        <v>-</v>
      </c>
      <c r="N64" s="40" t="str">
        <f t="shared" si="5"/>
        <v>-</v>
      </c>
      <c r="O64" s="40" t="str">
        <f t="shared" si="6"/>
        <v>-</v>
      </c>
      <c r="P64" s="40" t="str">
        <f>ผู้ปกครองประเมิน!BK64</f>
        <v>-</v>
      </c>
      <c r="Q64" s="40" t="str">
        <f t="shared" si="7"/>
        <v>-</v>
      </c>
      <c r="R64" s="40" t="str">
        <f t="shared" si="8"/>
        <v>-</v>
      </c>
      <c r="S64" s="40" t="str">
        <f>ผู้ปกครองประเมิน!BM64</f>
        <v>-</v>
      </c>
      <c r="T64" s="40" t="str">
        <f t="shared" si="9"/>
        <v>-</v>
      </c>
      <c r="U64" s="40" t="str">
        <f t="shared" si="10"/>
        <v>-</v>
      </c>
      <c r="V64" s="40">
        <f t="shared" si="13"/>
        <v>0</v>
      </c>
      <c r="W64" s="40" t="str">
        <f t="shared" si="12"/>
        <v>-</v>
      </c>
      <c r="X64" s="40" t="str">
        <f t="shared" si="0"/>
        <v>-</v>
      </c>
    </row>
    <row r="65" spans="1:24" s="80" customFormat="1" ht="18" customHeight="1" x14ac:dyDescent="0.45">
      <c r="A65" s="55" t="str">
        <f>นักเรียนประเมิน!A65</f>
        <v>59</v>
      </c>
      <c r="B65" s="45">
        <f>นักเรียนประเมิน!B65</f>
        <v>0</v>
      </c>
      <c r="C65" s="46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45" t="e">
        <f>นักเรียนประเมิน!#REF!</f>
        <v>#REF!</v>
      </c>
      <c r="G65" s="40" t="str">
        <f>ผู้ปกครองประเมิน!BE65</f>
        <v>-</v>
      </c>
      <c r="H65" s="40" t="str">
        <f t="shared" si="1"/>
        <v>-</v>
      </c>
      <c r="I65" s="40" t="str">
        <f t="shared" si="2"/>
        <v>-</v>
      </c>
      <c r="J65" s="40" t="str">
        <f>ผู้ปกครองประเมิน!BG65</f>
        <v>-</v>
      </c>
      <c r="K65" s="40" t="str">
        <f t="shared" si="3"/>
        <v>-</v>
      </c>
      <c r="L65" s="40" t="str">
        <f t="shared" si="4"/>
        <v>-</v>
      </c>
      <c r="M65" s="40" t="str">
        <f>ผู้ปกครองประเมิน!BI65</f>
        <v>-</v>
      </c>
      <c r="N65" s="40" t="str">
        <f t="shared" si="5"/>
        <v>-</v>
      </c>
      <c r="O65" s="40" t="str">
        <f t="shared" si="6"/>
        <v>-</v>
      </c>
      <c r="P65" s="40" t="str">
        <f>ผู้ปกครองประเมิน!BK65</f>
        <v>-</v>
      </c>
      <c r="Q65" s="40" t="str">
        <f t="shared" si="7"/>
        <v>-</v>
      </c>
      <c r="R65" s="40" t="str">
        <f t="shared" si="8"/>
        <v>-</v>
      </c>
      <c r="S65" s="40" t="str">
        <f>ผู้ปกครองประเมิน!BM65</f>
        <v>-</v>
      </c>
      <c r="T65" s="40" t="str">
        <f t="shared" si="9"/>
        <v>-</v>
      </c>
      <c r="U65" s="40" t="str">
        <f t="shared" si="10"/>
        <v>-</v>
      </c>
      <c r="V65" s="40">
        <f t="shared" si="13"/>
        <v>0</v>
      </c>
      <c r="W65" s="40" t="str">
        <f t="shared" si="12"/>
        <v>-</v>
      </c>
      <c r="X65" s="40" t="str">
        <f t="shared" si="0"/>
        <v>-</v>
      </c>
    </row>
  </sheetData>
  <sheetProtection password="CE28" sheet="1"/>
  <mergeCells count="17">
    <mergeCell ref="C3:I3"/>
    <mergeCell ref="C2:I2"/>
    <mergeCell ref="U1:X1"/>
    <mergeCell ref="U2:X2"/>
    <mergeCell ref="C1:I1"/>
    <mergeCell ref="B5:B6"/>
    <mergeCell ref="C5:F6"/>
    <mergeCell ref="A4:F4"/>
    <mergeCell ref="A5:A6"/>
    <mergeCell ref="U3:X3"/>
    <mergeCell ref="W5:X5"/>
    <mergeCell ref="K5:L5"/>
    <mergeCell ref="H4:X4"/>
    <mergeCell ref="H5:I5"/>
    <mergeCell ref="N5:O5"/>
    <mergeCell ref="Q5:R5"/>
    <mergeCell ref="T5:U5"/>
  </mergeCells>
  <phoneticPr fontId="7" type="noConversion"/>
  <pageMargins left="1" right="0.28000000000000003" top="0.83" bottom="0.96" header="0.62" footer="0.5"/>
  <pageSetup paperSize="9" orientation="landscape" r:id="rId1"/>
  <headerFooter alignWithMargins="0">
    <oddHeader>&amp;R&amp;P</oddHeader>
    <oddFooter>&amp;Lลงชื่อ.................................................ครูที่ปรึกษา&amp;Cลงชื่อ.................................................ครูที่ปรึกษา&amp;Rลงชื่อ.................................................หัวหน้าระดับ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10"/>
  </sheetPr>
  <dimension ref="A1:AZ65"/>
  <sheetViews>
    <sheetView topLeftCell="A3" workbookViewId="0">
      <selection activeCell="O28" sqref="O28"/>
    </sheetView>
  </sheetViews>
  <sheetFormatPr defaultRowHeight="20.25" x14ac:dyDescent="0.4"/>
  <cols>
    <col min="1" max="1" width="4" style="66" customWidth="1"/>
    <col min="2" max="2" width="8.7109375" style="66" customWidth="1"/>
    <col min="3" max="3" width="7.5703125" style="66" customWidth="1"/>
    <col min="4" max="4" width="11.85546875" style="66" customWidth="1"/>
    <col min="5" max="5" width="13.7109375" style="66" customWidth="1"/>
    <col min="6" max="6" width="1.85546875" style="66" hidden="1" customWidth="1"/>
    <col min="7" max="7" width="4" style="94" hidden="1" customWidth="1"/>
    <col min="8" max="8" width="4.42578125" style="97" customWidth="1"/>
    <col min="9" max="9" width="15.5703125" style="94" customWidth="1"/>
    <col min="10" max="10" width="4.7109375" style="94" hidden="1" customWidth="1"/>
    <col min="11" max="11" width="4.42578125" style="97" customWidth="1"/>
    <col min="12" max="12" width="11.5703125" style="94" customWidth="1"/>
    <col min="13" max="13" width="4.5703125" style="94" hidden="1" customWidth="1"/>
    <col min="14" max="14" width="4.5703125" style="97" customWidth="1"/>
    <col min="15" max="15" width="12.5703125" style="94" customWidth="1"/>
    <col min="16" max="16" width="6.28515625" style="94" hidden="1" customWidth="1"/>
    <col min="17" max="17" width="4.42578125" style="97" customWidth="1"/>
    <col min="18" max="18" width="11.5703125" style="94" customWidth="1"/>
    <col min="19" max="19" width="6.85546875" style="94" hidden="1" customWidth="1"/>
    <col min="20" max="20" width="4.5703125" style="97" customWidth="1"/>
    <col min="21" max="21" width="9.7109375" style="94" customWidth="1"/>
    <col min="22" max="22" width="8.140625" style="94" hidden="1" customWidth="1"/>
    <col min="23" max="23" width="4.5703125" style="97" customWidth="1"/>
    <col min="24" max="24" width="9" style="94" customWidth="1"/>
    <col min="25" max="25" width="9.140625" style="94"/>
    <col min="26" max="16384" width="9.140625" style="66"/>
  </cols>
  <sheetData>
    <row r="1" spans="1:52" ht="23.25" x14ac:dyDescent="0.5">
      <c r="B1" s="71" t="str">
        <f>นักเรียนประเมิน!B1</f>
        <v>โรงเรียน</v>
      </c>
      <c r="C1" s="208" t="str">
        <f>IF(นักเรียนประเมิน!C1=0," ",นักเรียนประเมิน!C1)</f>
        <v>ขามแก่นนคร</v>
      </c>
      <c r="D1" s="208"/>
      <c r="E1" s="208"/>
      <c r="F1" s="208"/>
      <c r="G1" s="208"/>
      <c r="H1" s="208"/>
      <c r="I1" s="208"/>
      <c r="J1" s="92"/>
      <c r="K1" s="93" t="s">
        <v>36</v>
      </c>
      <c r="N1" s="81">
        <f>IF(นักเรียนประเมิน!S1=0," ",นักเรียนประเมิน!S1)</f>
        <v>2</v>
      </c>
      <c r="O1" s="95" t="s">
        <v>37</v>
      </c>
      <c r="P1" s="95"/>
      <c r="Q1" s="81" t="str">
        <f>IF(นักเรียนประเมิน!U1=0," ",นักเรียนประเมิน!U1)</f>
        <v xml:space="preserve"> 2/4</v>
      </c>
      <c r="R1" s="95" t="s">
        <v>39</v>
      </c>
      <c r="S1" s="95"/>
      <c r="T1" s="96" t="s">
        <v>41</v>
      </c>
      <c r="U1" s="207" t="str">
        <f>IF(นักเรียนประเมิน!AB1=0," ",นักเรียนประเมิน!AB1)</f>
        <v xml:space="preserve"> </v>
      </c>
      <c r="V1" s="207"/>
      <c r="W1" s="207"/>
      <c r="X1" s="207"/>
      <c r="Y1" s="98"/>
      <c r="AC1" s="82"/>
      <c r="AG1" s="68"/>
      <c r="AH1" s="68"/>
      <c r="AI1" s="68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52" ht="23.25" x14ac:dyDescent="0.5">
      <c r="B2" s="71" t="str">
        <f>นักเรียนประเมิน!B2</f>
        <v>สังกัด</v>
      </c>
      <c r="C2" s="208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8"/>
      <c r="E2" s="208"/>
      <c r="F2" s="208"/>
      <c r="G2" s="208"/>
      <c r="H2" s="208"/>
      <c r="I2" s="208"/>
      <c r="J2" s="92"/>
      <c r="L2" s="99" t="s">
        <v>43</v>
      </c>
      <c r="M2" s="99"/>
      <c r="N2" s="81" t="str">
        <f>IF(นักเรียนประเมิน!Q2=0," ",นักเรียนประเมิน!Q2)</f>
        <v xml:space="preserve"> </v>
      </c>
      <c r="O2" s="98" t="s">
        <v>38</v>
      </c>
      <c r="P2" s="98"/>
      <c r="Q2" s="81">
        <f>IF(นักเรียนประเมิน!V2=0," ",นักเรียนประเมิน!V2)</f>
        <v>58</v>
      </c>
      <c r="T2" s="96" t="s">
        <v>42</v>
      </c>
      <c r="U2" s="207" t="str">
        <f>IF(นักเรียนประเมิน!AB2=0," ",นักเรียนประเมิน!AB2)</f>
        <v xml:space="preserve"> </v>
      </c>
      <c r="V2" s="207"/>
      <c r="W2" s="207"/>
      <c r="X2" s="207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spans="1:52" ht="23.25" customHeight="1" x14ac:dyDescent="0.5">
      <c r="C3" s="208" t="str">
        <f>IF(นักเรียนประเมิน!C3=0," ",นักเรียนประเมิน!C3)</f>
        <v xml:space="preserve"> </v>
      </c>
      <c r="D3" s="208"/>
      <c r="E3" s="208"/>
      <c r="F3" s="208"/>
      <c r="G3" s="208"/>
      <c r="H3" s="208"/>
      <c r="I3" s="208"/>
      <c r="L3" s="99"/>
      <c r="M3" s="99"/>
      <c r="N3" s="100"/>
      <c r="R3" s="101" t="s">
        <v>40</v>
      </c>
      <c r="S3" s="101"/>
      <c r="U3" s="207" t="str">
        <f>IF(นักเรียนประเมิน!AB3=0," ",นักเรียนประเมิน!AB3)</f>
        <v xml:space="preserve"> </v>
      </c>
      <c r="V3" s="207"/>
      <c r="W3" s="207"/>
      <c r="X3" s="207"/>
      <c r="Y3" s="102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6"/>
      <c r="AV3" s="86"/>
      <c r="AW3" s="86"/>
      <c r="AX3" s="86"/>
      <c r="AY3" s="86"/>
      <c r="AZ3" s="86"/>
    </row>
    <row r="4" spans="1:52" ht="21.75" customHeight="1" x14ac:dyDescent="0.45">
      <c r="A4" s="209" t="s">
        <v>3</v>
      </c>
      <c r="B4" s="209"/>
      <c r="C4" s="209"/>
      <c r="D4" s="209"/>
      <c r="E4" s="209"/>
      <c r="F4" s="209"/>
      <c r="G4" s="103"/>
      <c r="H4" s="210" t="s">
        <v>90</v>
      </c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</row>
    <row r="5" spans="1:52" ht="22.5" customHeight="1" x14ac:dyDescent="0.45">
      <c r="A5" s="206" t="s">
        <v>1</v>
      </c>
      <c r="B5" s="211" t="s">
        <v>84</v>
      </c>
      <c r="C5" s="206" t="s">
        <v>2</v>
      </c>
      <c r="D5" s="206"/>
      <c r="E5" s="206"/>
      <c r="F5" s="206"/>
      <c r="G5" s="105"/>
      <c r="H5" s="210" t="s">
        <v>11</v>
      </c>
      <c r="I5" s="210"/>
      <c r="J5" s="104"/>
      <c r="K5" s="210" t="s">
        <v>12</v>
      </c>
      <c r="L5" s="210"/>
      <c r="M5" s="104"/>
      <c r="N5" s="210" t="s">
        <v>131</v>
      </c>
      <c r="O5" s="210"/>
      <c r="P5" s="104"/>
      <c r="Q5" s="210" t="s">
        <v>13</v>
      </c>
      <c r="R5" s="210"/>
      <c r="S5" s="104"/>
      <c r="T5" s="210" t="s">
        <v>14</v>
      </c>
      <c r="U5" s="210"/>
      <c r="V5" s="104"/>
      <c r="W5" s="210" t="s">
        <v>15</v>
      </c>
      <c r="X5" s="210"/>
    </row>
    <row r="6" spans="1:52" ht="21" x14ac:dyDescent="0.45">
      <c r="A6" s="206"/>
      <c r="B6" s="211"/>
      <c r="C6" s="206"/>
      <c r="D6" s="206"/>
      <c r="E6" s="206"/>
      <c r="F6" s="206"/>
      <c r="G6" s="105"/>
      <c r="H6" s="106" t="s">
        <v>9</v>
      </c>
      <c r="I6" s="104" t="s">
        <v>10</v>
      </c>
      <c r="J6" s="104"/>
      <c r="K6" s="106" t="s">
        <v>9</v>
      </c>
      <c r="L6" s="104" t="s">
        <v>10</v>
      </c>
      <c r="M6" s="104"/>
      <c r="N6" s="106" t="s">
        <v>9</v>
      </c>
      <c r="O6" s="104" t="s">
        <v>10</v>
      </c>
      <c r="P6" s="104"/>
      <c r="Q6" s="106" t="s">
        <v>9</v>
      </c>
      <c r="R6" s="104" t="s">
        <v>10</v>
      </c>
      <c r="S6" s="104"/>
      <c r="T6" s="106" t="s">
        <v>9</v>
      </c>
      <c r="U6" s="104" t="s">
        <v>10</v>
      </c>
      <c r="V6" s="104"/>
      <c r="W6" s="106" t="s">
        <v>9</v>
      </c>
      <c r="X6" s="104" t="s">
        <v>10</v>
      </c>
    </row>
    <row r="7" spans="1:52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22740</v>
      </c>
      <c r="C7" s="46" t="str">
        <f>นักเรียนประเมิน!C7</f>
        <v>เด็กชาย</v>
      </c>
      <c r="D7" s="47" t="str">
        <f>นักเรียนประเมิน!D7</f>
        <v>ธีรภัทร</v>
      </c>
      <c r="E7" s="48" t="str">
        <f>นักเรียนประเมิน!E7</f>
        <v>สุขอุดม</v>
      </c>
      <c r="F7" s="45" t="e">
        <f>นักเรียนประเมิน!#REF!</f>
        <v>#REF!</v>
      </c>
      <c r="G7" s="45" t="e">
        <f>(นักเรียนประเมิน!BE7+ครูประเมิน!BE7+ผู้ปกครองประเมิน!BE7)/3</f>
        <v>#VALUE!</v>
      </c>
      <c r="H7" s="51" t="e">
        <f t="shared" ref="H7:H65" si="0">IF(G7&gt;10,"-",G7)</f>
        <v>#VALUE!</v>
      </c>
      <c r="I7" s="45" t="e">
        <f t="shared" ref="I7:I65" si="1">IF(H7&lt;=5,"ปกติ",IF(H7=6,"เสี่ยง",IF(H7&lt;=10,"มีปัญหา","-")))</f>
        <v>#VALUE!</v>
      </c>
      <c r="J7" s="45" t="e">
        <f>(นักเรียนประเมิน!BG7+ครูประเมิน!BG7+ผู้ปกครองประเมิน!BG7)/3</f>
        <v>#VALUE!</v>
      </c>
      <c r="K7" s="51" t="e">
        <f t="shared" ref="K7:K65" si="2">IF(J7&gt;10,"-",J7)</f>
        <v>#VALUE!</v>
      </c>
      <c r="L7" s="45" t="e">
        <f t="shared" ref="L7:L65" si="3">IF(K7&lt;=4,"ปกติ",IF(K7=5,"เสี่ยง",IF(K7&lt;=10,"มีปัญหา","-")))</f>
        <v>#VALUE!</v>
      </c>
      <c r="M7" s="45" t="e">
        <f>(นักเรียนประเมิน!BI7+ครูประเมิน!BI7+ผู้ปกครองประเมิน!BI7)/3</f>
        <v>#VALUE!</v>
      </c>
      <c r="N7" s="51" t="e">
        <f t="shared" ref="N7:N65" si="4">IF(M7&gt;10,"-",M7)</f>
        <v>#VALUE!</v>
      </c>
      <c r="O7" s="45" t="e">
        <f t="shared" ref="O7:O65" si="5">IF(N7&lt;=5,"ปกติ",IF(N7=6,"เสี่ยง",IF(N7&lt;=10,"มีปัญหา","-")))</f>
        <v>#VALUE!</v>
      </c>
      <c r="P7" s="45" t="e">
        <f>(นักเรียนประเมิน!BK7+ครูประเมิน!BK7+ผู้ปกครองประเมิน!BK7)/3</f>
        <v>#VALUE!</v>
      </c>
      <c r="Q7" s="51" t="e">
        <f t="shared" ref="Q7:Q65" si="6">IF(P7&gt;10,"-",P7)</f>
        <v>#VALUE!</v>
      </c>
      <c r="R7" s="45" t="e">
        <f t="shared" ref="R7:R65" si="7">IF(Q7&lt;=3,"ปกติ",IF(Q7=4,"เสี่ยง",IF(Q7&lt;=10,"มีปัญหา","-")))</f>
        <v>#VALUE!</v>
      </c>
      <c r="S7" s="45" t="e">
        <f>(นักเรียนประเมิน!BM7+ครูประเมิน!BM7+ผู้ปกครองประเมิน!BM7)/3</f>
        <v>#VALUE!</v>
      </c>
      <c r="T7" s="51" t="e">
        <f t="shared" ref="T7:T65" si="8">IF(S7&gt;10,"-",S7)</f>
        <v>#VALUE!</v>
      </c>
      <c r="U7" s="45" t="e">
        <f t="shared" ref="U7:U65" si="9">IF(T7&lt;=3,"ไม่มีจุดแข็ง",IF(T7&lt;=10,"มีจุดแข็ง","-"))</f>
        <v>#VALUE!</v>
      </c>
      <c r="V7" s="45" t="e">
        <f>SUM(H7,K7,N7,Q7)</f>
        <v>#VALUE!</v>
      </c>
      <c r="W7" s="51" t="e">
        <f>IF(V7=0,"-",V7)</f>
        <v>#VALUE!</v>
      </c>
      <c r="X7" s="45" t="e">
        <f t="shared" ref="X7:X65" si="10">IF(W7&lt;=16,"ปกติ",IF(W7&lt;=18,"เสี่ยง",IF(W7&lt;=40,"มีปัญหา","-")))</f>
        <v>#VALUE!</v>
      </c>
      <c r="Y7" s="107"/>
    </row>
    <row r="8" spans="1:52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22743</v>
      </c>
      <c r="C8" s="46" t="str">
        <f>นักเรียนประเมิน!C8</f>
        <v>เด็กชาย</v>
      </c>
      <c r="D8" s="47" t="str">
        <f>นักเรียนประเมิน!D8</f>
        <v>ปิยะราช</v>
      </c>
      <c r="E8" s="48" t="str">
        <f>นักเรียนประเมิน!E8</f>
        <v>เพียช่อ</v>
      </c>
      <c r="F8" s="45" t="e">
        <f>นักเรียนประเมิน!#REF!</f>
        <v>#REF!</v>
      </c>
      <c r="G8" s="45" t="e">
        <f>(นักเรียนประเมิน!BE8+ครูประเมิน!BE8+ผู้ปกครองประเมิน!BE8)/3</f>
        <v>#VALUE!</v>
      </c>
      <c r="H8" s="51" t="e">
        <f t="shared" si="0"/>
        <v>#VALUE!</v>
      </c>
      <c r="I8" s="45" t="e">
        <f t="shared" si="1"/>
        <v>#VALUE!</v>
      </c>
      <c r="J8" s="45" t="e">
        <f>(นักเรียนประเมิน!BG8+ครูประเมิน!BG8+ผู้ปกครองประเมิน!BG8)/3</f>
        <v>#VALUE!</v>
      </c>
      <c r="K8" s="51" t="e">
        <f t="shared" si="2"/>
        <v>#VALUE!</v>
      </c>
      <c r="L8" s="45" t="e">
        <f t="shared" si="3"/>
        <v>#VALUE!</v>
      </c>
      <c r="M8" s="45" t="e">
        <f>(นักเรียนประเมิน!BI8+ครูประเมิน!BI8+ผู้ปกครองประเมิน!BI8)/3</f>
        <v>#VALUE!</v>
      </c>
      <c r="N8" s="51" t="e">
        <f t="shared" si="4"/>
        <v>#VALUE!</v>
      </c>
      <c r="O8" s="45" t="e">
        <f t="shared" si="5"/>
        <v>#VALUE!</v>
      </c>
      <c r="P8" s="45" t="e">
        <f>(นักเรียนประเมิน!BK8+ครูประเมิน!BK8+ผู้ปกครองประเมิน!BK8)/3</f>
        <v>#VALUE!</v>
      </c>
      <c r="Q8" s="51" t="e">
        <f t="shared" si="6"/>
        <v>#VALUE!</v>
      </c>
      <c r="R8" s="45" t="e">
        <f t="shared" si="7"/>
        <v>#VALUE!</v>
      </c>
      <c r="S8" s="45" t="e">
        <f>(นักเรียนประเมิน!BM8+ครูประเมิน!BM8+ผู้ปกครองประเมิน!BM8)/3</f>
        <v>#VALUE!</v>
      </c>
      <c r="T8" s="51" t="e">
        <f t="shared" si="8"/>
        <v>#VALUE!</v>
      </c>
      <c r="U8" s="45" t="e">
        <f t="shared" si="9"/>
        <v>#VALUE!</v>
      </c>
      <c r="V8" s="45" t="e">
        <f t="shared" ref="V8:V56" si="11">SUM(H8,K8,N8,Q8)</f>
        <v>#VALUE!</v>
      </c>
      <c r="W8" s="51" t="e">
        <f t="shared" ref="W8:W65" si="12">IF(V8=0,"-",V8)</f>
        <v>#VALUE!</v>
      </c>
      <c r="X8" s="45" t="e">
        <f t="shared" si="10"/>
        <v>#VALUE!</v>
      </c>
      <c r="Y8" s="107"/>
    </row>
    <row r="9" spans="1:52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22836</v>
      </c>
      <c r="C9" s="46" t="str">
        <f>นักเรียนประเมิน!C9</f>
        <v>เด็กชาย</v>
      </c>
      <c r="D9" s="47" t="str">
        <f>นักเรียนประเมิน!D9</f>
        <v>ธีระ</v>
      </c>
      <c r="E9" s="48" t="str">
        <f>นักเรียนประเมิน!E9</f>
        <v>อัมพวา</v>
      </c>
      <c r="F9" s="45" t="e">
        <f>นักเรียนประเมิน!#REF!</f>
        <v>#REF!</v>
      </c>
      <c r="G9" s="45" t="e">
        <f>(นักเรียนประเมิน!BE9+ครูประเมิน!BE9+ผู้ปกครองประเมิน!BE9)/3</f>
        <v>#VALUE!</v>
      </c>
      <c r="H9" s="51" t="e">
        <f t="shared" si="0"/>
        <v>#VALUE!</v>
      </c>
      <c r="I9" s="45" t="e">
        <f t="shared" si="1"/>
        <v>#VALUE!</v>
      </c>
      <c r="J9" s="45" t="e">
        <f>(นักเรียนประเมิน!BG9+ครูประเมิน!BG9+ผู้ปกครองประเมิน!BG9)/3</f>
        <v>#VALUE!</v>
      </c>
      <c r="K9" s="51" t="e">
        <f t="shared" si="2"/>
        <v>#VALUE!</v>
      </c>
      <c r="L9" s="45" t="e">
        <f t="shared" si="3"/>
        <v>#VALUE!</v>
      </c>
      <c r="M9" s="45" t="e">
        <f>(นักเรียนประเมิน!BI9+ครูประเมิน!BI9+ผู้ปกครองประเมิน!BI9)/3</f>
        <v>#VALUE!</v>
      </c>
      <c r="N9" s="51" t="e">
        <f t="shared" si="4"/>
        <v>#VALUE!</v>
      </c>
      <c r="O9" s="45" t="e">
        <f t="shared" si="5"/>
        <v>#VALUE!</v>
      </c>
      <c r="P9" s="45" t="e">
        <f>(นักเรียนประเมิน!BK9+ครูประเมิน!BK9+ผู้ปกครองประเมิน!BK9)/3</f>
        <v>#VALUE!</v>
      </c>
      <c r="Q9" s="51" t="e">
        <f t="shared" si="6"/>
        <v>#VALUE!</v>
      </c>
      <c r="R9" s="45" t="e">
        <f t="shared" si="7"/>
        <v>#VALUE!</v>
      </c>
      <c r="S9" s="45" t="e">
        <f>(นักเรียนประเมิน!BM9+ครูประเมิน!BM9+ผู้ปกครองประเมิน!BM9)/3</f>
        <v>#VALUE!</v>
      </c>
      <c r="T9" s="51" t="e">
        <f t="shared" si="8"/>
        <v>#VALUE!</v>
      </c>
      <c r="U9" s="45" t="e">
        <f t="shared" si="9"/>
        <v>#VALUE!</v>
      </c>
      <c r="V9" s="45" t="e">
        <f t="shared" si="11"/>
        <v>#VALUE!</v>
      </c>
      <c r="W9" s="51" t="e">
        <f t="shared" si="12"/>
        <v>#VALUE!</v>
      </c>
      <c r="X9" s="45" t="e">
        <f t="shared" si="10"/>
        <v>#VALUE!</v>
      </c>
      <c r="Y9" s="107"/>
    </row>
    <row r="10" spans="1:52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22841</v>
      </c>
      <c r="C10" s="46" t="str">
        <f>นักเรียนประเมิน!C10</f>
        <v>เด็กชาย</v>
      </c>
      <c r="D10" s="47" t="str">
        <f>นักเรียนประเมิน!D10</f>
        <v>ภานุวัฒน์</v>
      </c>
      <c r="E10" s="48" t="str">
        <f>นักเรียนประเมิน!E10</f>
        <v>ศรีลานุรัก</v>
      </c>
      <c r="F10" s="45" t="e">
        <f>นักเรียนประเมิน!#REF!</f>
        <v>#REF!</v>
      </c>
      <c r="G10" s="45" t="e">
        <f>(นักเรียนประเมิน!BE10+ครูประเมิน!BE10+ผู้ปกครองประเมิน!BE10)/3</f>
        <v>#VALUE!</v>
      </c>
      <c r="H10" s="51" t="e">
        <f t="shared" si="0"/>
        <v>#VALUE!</v>
      </c>
      <c r="I10" s="45" t="e">
        <f t="shared" si="1"/>
        <v>#VALUE!</v>
      </c>
      <c r="J10" s="45" t="e">
        <f>(นักเรียนประเมิน!BG10+ครูประเมิน!BG10+ผู้ปกครองประเมิน!BG10)/3</f>
        <v>#VALUE!</v>
      </c>
      <c r="K10" s="51" t="e">
        <f t="shared" si="2"/>
        <v>#VALUE!</v>
      </c>
      <c r="L10" s="45" t="e">
        <f t="shared" si="3"/>
        <v>#VALUE!</v>
      </c>
      <c r="M10" s="45" t="e">
        <f>(นักเรียนประเมิน!BI10+ครูประเมิน!BI10+ผู้ปกครองประเมิน!BI10)/3</f>
        <v>#VALUE!</v>
      </c>
      <c r="N10" s="51" t="e">
        <f t="shared" si="4"/>
        <v>#VALUE!</v>
      </c>
      <c r="O10" s="45" t="e">
        <f t="shared" si="5"/>
        <v>#VALUE!</v>
      </c>
      <c r="P10" s="45" t="e">
        <f>(นักเรียนประเมิน!BK10+ครูประเมิน!BK10+ผู้ปกครองประเมิน!BK10)/3</f>
        <v>#VALUE!</v>
      </c>
      <c r="Q10" s="51" t="e">
        <f t="shared" si="6"/>
        <v>#VALUE!</v>
      </c>
      <c r="R10" s="45" t="e">
        <f t="shared" si="7"/>
        <v>#VALUE!</v>
      </c>
      <c r="S10" s="45" t="e">
        <f>(นักเรียนประเมิน!BM10+ครูประเมิน!BM10+ผู้ปกครองประเมิน!BM10)/3</f>
        <v>#VALUE!</v>
      </c>
      <c r="T10" s="51" t="e">
        <f t="shared" si="8"/>
        <v>#VALUE!</v>
      </c>
      <c r="U10" s="45" t="e">
        <f t="shared" si="9"/>
        <v>#VALUE!</v>
      </c>
      <c r="V10" s="45" t="e">
        <f t="shared" si="11"/>
        <v>#VALUE!</v>
      </c>
      <c r="W10" s="51" t="e">
        <f t="shared" si="12"/>
        <v>#VALUE!</v>
      </c>
      <c r="X10" s="45" t="e">
        <f t="shared" si="10"/>
        <v>#VALUE!</v>
      </c>
      <c r="Y10" s="107"/>
    </row>
    <row r="11" spans="1:52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22864</v>
      </c>
      <c r="C11" s="46" t="str">
        <f>นักเรียนประเมิน!C11</f>
        <v>เด็กชาย</v>
      </c>
      <c r="D11" s="47" t="str">
        <f>นักเรียนประเมิน!D11</f>
        <v>คมกริช</v>
      </c>
      <c r="E11" s="48" t="str">
        <f>นักเรียนประเมิน!E11</f>
        <v>ฉวีนวน</v>
      </c>
      <c r="F11" s="45" t="e">
        <f>นักเรียนประเมิน!#REF!</f>
        <v>#REF!</v>
      </c>
      <c r="G11" s="45" t="e">
        <f>(นักเรียนประเมิน!BE11+ครูประเมิน!BE11+ผู้ปกครองประเมิน!BE11)/3</f>
        <v>#VALUE!</v>
      </c>
      <c r="H11" s="51" t="e">
        <f t="shared" si="0"/>
        <v>#VALUE!</v>
      </c>
      <c r="I11" s="45" t="e">
        <f t="shared" si="1"/>
        <v>#VALUE!</v>
      </c>
      <c r="J11" s="45" t="e">
        <f>(นักเรียนประเมิน!BG11+ครูประเมิน!BG11+ผู้ปกครองประเมิน!BG11)/3</f>
        <v>#VALUE!</v>
      </c>
      <c r="K11" s="51" t="e">
        <f t="shared" si="2"/>
        <v>#VALUE!</v>
      </c>
      <c r="L11" s="45" t="e">
        <f t="shared" si="3"/>
        <v>#VALUE!</v>
      </c>
      <c r="M11" s="45" t="e">
        <f>(นักเรียนประเมิน!BI11+ครูประเมิน!BI11+ผู้ปกครองประเมิน!BI11)/3</f>
        <v>#VALUE!</v>
      </c>
      <c r="N11" s="51" t="e">
        <f t="shared" si="4"/>
        <v>#VALUE!</v>
      </c>
      <c r="O11" s="45" t="e">
        <f t="shared" si="5"/>
        <v>#VALUE!</v>
      </c>
      <c r="P11" s="45" t="e">
        <f>(นักเรียนประเมิน!BK11+ครูประเมิน!BK11+ผู้ปกครองประเมิน!BK11)/3</f>
        <v>#VALUE!</v>
      </c>
      <c r="Q11" s="51" t="e">
        <f t="shared" si="6"/>
        <v>#VALUE!</v>
      </c>
      <c r="R11" s="45" t="e">
        <f t="shared" si="7"/>
        <v>#VALUE!</v>
      </c>
      <c r="S11" s="45" t="e">
        <f>(นักเรียนประเมิน!BM11+ครูประเมิน!BM11+ผู้ปกครองประเมิน!BM11)/3</f>
        <v>#VALUE!</v>
      </c>
      <c r="T11" s="51" t="e">
        <f t="shared" si="8"/>
        <v>#VALUE!</v>
      </c>
      <c r="U11" s="45" t="e">
        <f t="shared" si="9"/>
        <v>#VALUE!</v>
      </c>
      <c r="V11" s="45" t="e">
        <f t="shared" si="11"/>
        <v>#VALUE!</v>
      </c>
      <c r="W11" s="51" t="e">
        <f t="shared" si="12"/>
        <v>#VALUE!</v>
      </c>
      <c r="X11" s="45" t="e">
        <f t="shared" si="10"/>
        <v>#VALUE!</v>
      </c>
      <c r="Y11" s="107"/>
    </row>
    <row r="12" spans="1:52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22874</v>
      </c>
      <c r="C12" s="46" t="str">
        <f>นักเรียนประเมิน!C12</f>
        <v>เด็กชาย</v>
      </c>
      <c r="D12" s="47" t="str">
        <f>นักเรียนประเมิน!D12</f>
        <v>ศิริวุธ</v>
      </c>
      <c r="E12" s="48" t="str">
        <f>นักเรียนประเมิน!E12</f>
        <v>บัวโนนแดง</v>
      </c>
      <c r="F12" s="45" t="e">
        <f>นักเรียนประเมิน!#REF!</f>
        <v>#REF!</v>
      </c>
      <c r="G12" s="45" t="e">
        <f>(นักเรียนประเมิน!BE12+ครูประเมิน!BE12+ผู้ปกครองประเมิน!BE12)/3</f>
        <v>#VALUE!</v>
      </c>
      <c r="H12" s="51" t="e">
        <f t="shared" si="0"/>
        <v>#VALUE!</v>
      </c>
      <c r="I12" s="45" t="e">
        <f t="shared" si="1"/>
        <v>#VALUE!</v>
      </c>
      <c r="J12" s="45" t="e">
        <f>(นักเรียนประเมิน!BG12+ครูประเมิน!BG12+ผู้ปกครองประเมิน!BG12)/3</f>
        <v>#VALUE!</v>
      </c>
      <c r="K12" s="51" t="e">
        <f t="shared" si="2"/>
        <v>#VALUE!</v>
      </c>
      <c r="L12" s="45" t="e">
        <f t="shared" si="3"/>
        <v>#VALUE!</v>
      </c>
      <c r="M12" s="45" t="e">
        <f>(นักเรียนประเมิน!BI12+ครูประเมิน!BI12+ผู้ปกครองประเมิน!BI12)/3</f>
        <v>#VALUE!</v>
      </c>
      <c r="N12" s="51" t="e">
        <f t="shared" si="4"/>
        <v>#VALUE!</v>
      </c>
      <c r="O12" s="45" t="e">
        <f t="shared" si="5"/>
        <v>#VALUE!</v>
      </c>
      <c r="P12" s="45" t="e">
        <f>(นักเรียนประเมิน!BK12+ครูประเมิน!BK12+ผู้ปกครองประเมิน!BK12)/3</f>
        <v>#VALUE!</v>
      </c>
      <c r="Q12" s="51" t="e">
        <f t="shared" si="6"/>
        <v>#VALUE!</v>
      </c>
      <c r="R12" s="45" t="e">
        <f t="shared" si="7"/>
        <v>#VALUE!</v>
      </c>
      <c r="S12" s="45" t="e">
        <f>(นักเรียนประเมิน!BM12+ครูประเมิน!BM12+ผู้ปกครองประเมิน!BM12)/3</f>
        <v>#VALUE!</v>
      </c>
      <c r="T12" s="51" t="e">
        <f t="shared" si="8"/>
        <v>#VALUE!</v>
      </c>
      <c r="U12" s="45" t="e">
        <f t="shared" si="9"/>
        <v>#VALUE!</v>
      </c>
      <c r="V12" s="45" t="e">
        <f t="shared" si="11"/>
        <v>#VALUE!</v>
      </c>
      <c r="W12" s="51" t="e">
        <f t="shared" si="12"/>
        <v>#VALUE!</v>
      </c>
      <c r="X12" s="45" t="e">
        <f t="shared" si="10"/>
        <v>#VALUE!</v>
      </c>
      <c r="Y12" s="107"/>
    </row>
    <row r="13" spans="1:52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22875</v>
      </c>
      <c r="C13" s="46" t="str">
        <f>นักเรียนประเมิน!C13</f>
        <v>เด็กชาย</v>
      </c>
      <c r="D13" s="47" t="str">
        <f>นักเรียนประเมิน!D13</f>
        <v>สงกรานร์</v>
      </c>
      <c r="E13" s="48" t="str">
        <f>นักเรียนประเมิน!E13</f>
        <v>วัดพิมาย</v>
      </c>
      <c r="F13" s="45" t="e">
        <f>นักเรียนประเมิน!#REF!</f>
        <v>#REF!</v>
      </c>
      <c r="G13" s="45" t="e">
        <f>(นักเรียนประเมิน!BE13+ครูประเมิน!BE13+ผู้ปกครองประเมิน!BE13)/3</f>
        <v>#VALUE!</v>
      </c>
      <c r="H13" s="51" t="e">
        <f t="shared" si="0"/>
        <v>#VALUE!</v>
      </c>
      <c r="I13" s="45" t="e">
        <f t="shared" si="1"/>
        <v>#VALUE!</v>
      </c>
      <c r="J13" s="45" t="e">
        <f>(นักเรียนประเมิน!BG13+ครูประเมิน!BG13+ผู้ปกครองประเมิน!BG13)/3</f>
        <v>#VALUE!</v>
      </c>
      <c r="K13" s="51" t="e">
        <f t="shared" si="2"/>
        <v>#VALUE!</v>
      </c>
      <c r="L13" s="45" t="e">
        <f t="shared" si="3"/>
        <v>#VALUE!</v>
      </c>
      <c r="M13" s="45" t="e">
        <f>(นักเรียนประเมิน!BI13+ครูประเมิน!BI13+ผู้ปกครองประเมิน!BI13)/3</f>
        <v>#VALUE!</v>
      </c>
      <c r="N13" s="51" t="e">
        <f t="shared" si="4"/>
        <v>#VALUE!</v>
      </c>
      <c r="O13" s="45" t="e">
        <f t="shared" si="5"/>
        <v>#VALUE!</v>
      </c>
      <c r="P13" s="45" t="e">
        <f>(นักเรียนประเมิน!BK13+ครูประเมิน!BK13+ผู้ปกครองประเมิน!BK13)/3</f>
        <v>#VALUE!</v>
      </c>
      <c r="Q13" s="51" t="e">
        <f t="shared" si="6"/>
        <v>#VALUE!</v>
      </c>
      <c r="R13" s="45" t="e">
        <f t="shared" si="7"/>
        <v>#VALUE!</v>
      </c>
      <c r="S13" s="45" t="e">
        <f>(นักเรียนประเมิน!BM13+ครูประเมิน!BM13+ผู้ปกครองประเมิน!BM13)/3</f>
        <v>#VALUE!</v>
      </c>
      <c r="T13" s="51" t="e">
        <f t="shared" si="8"/>
        <v>#VALUE!</v>
      </c>
      <c r="U13" s="45" t="e">
        <f t="shared" si="9"/>
        <v>#VALUE!</v>
      </c>
      <c r="V13" s="45" t="e">
        <f t="shared" si="11"/>
        <v>#VALUE!</v>
      </c>
      <c r="W13" s="51" t="e">
        <f t="shared" si="12"/>
        <v>#VALUE!</v>
      </c>
      <c r="X13" s="45" t="e">
        <f t="shared" si="10"/>
        <v>#VALUE!</v>
      </c>
      <c r="Y13" s="107"/>
    </row>
    <row r="14" spans="1:52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22876</v>
      </c>
      <c r="C14" s="46" t="str">
        <f>นักเรียนประเมิน!C14</f>
        <v>เด็กชาย</v>
      </c>
      <c r="D14" s="47" t="str">
        <f>นักเรียนประเมิน!D14</f>
        <v>สุรวีร์ปกรณ์</v>
      </c>
      <c r="E14" s="48" t="str">
        <f>นักเรียนประเมิน!E14</f>
        <v>สายบุญชานนท์</v>
      </c>
      <c r="F14" s="45" t="e">
        <f>นักเรียนประเมิน!#REF!</f>
        <v>#REF!</v>
      </c>
      <c r="G14" s="45" t="e">
        <f>(นักเรียนประเมิน!BE14+ครูประเมิน!BE14+ผู้ปกครองประเมิน!BE14)/3</f>
        <v>#VALUE!</v>
      </c>
      <c r="H14" s="51" t="e">
        <f t="shared" si="0"/>
        <v>#VALUE!</v>
      </c>
      <c r="I14" s="45" t="e">
        <f t="shared" si="1"/>
        <v>#VALUE!</v>
      </c>
      <c r="J14" s="45" t="e">
        <f>(นักเรียนประเมิน!BG14+ครูประเมิน!BG14+ผู้ปกครองประเมิน!BG14)/3</f>
        <v>#VALUE!</v>
      </c>
      <c r="K14" s="51" t="e">
        <f t="shared" si="2"/>
        <v>#VALUE!</v>
      </c>
      <c r="L14" s="45" t="e">
        <f t="shared" si="3"/>
        <v>#VALUE!</v>
      </c>
      <c r="M14" s="45" t="e">
        <f>(นักเรียนประเมิน!BI14+ครูประเมิน!BI14+ผู้ปกครองประเมิน!BI14)/3</f>
        <v>#VALUE!</v>
      </c>
      <c r="N14" s="51" t="e">
        <f t="shared" si="4"/>
        <v>#VALUE!</v>
      </c>
      <c r="O14" s="45" t="e">
        <f t="shared" si="5"/>
        <v>#VALUE!</v>
      </c>
      <c r="P14" s="45" t="e">
        <f>(นักเรียนประเมิน!BK14+ครูประเมิน!BK14+ผู้ปกครองประเมิน!BK14)/3</f>
        <v>#VALUE!</v>
      </c>
      <c r="Q14" s="51" t="e">
        <f t="shared" si="6"/>
        <v>#VALUE!</v>
      </c>
      <c r="R14" s="45" t="e">
        <f t="shared" si="7"/>
        <v>#VALUE!</v>
      </c>
      <c r="S14" s="45" t="e">
        <f>(นักเรียนประเมิน!BM14+ครูประเมิน!BM14+ผู้ปกครองประเมิน!BM14)/3</f>
        <v>#VALUE!</v>
      </c>
      <c r="T14" s="51" t="e">
        <f t="shared" si="8"/>
        <v>#VALUE!</v>
      </c>
      <c r="U14" s="45" t="e">
        <f t="shared" si="9"/>
        <v>#VALUE!</v>
      </c>
      <c r="V14" s="45" t="e">
        <f t="shared" si="11"/>
        <v>#VALUE!</v>
      </c>
      <c r="W14" s="51" t="e">
        <f t="shared" si="12"/>
        <v>#VALUE!</v>
      </c>
      <c r="X14" s="45" t="e">
        <f t="shared" si="10"/>
        <v>#VALUE!</v>
      </c>
      <c r="Y14" s="107"/>
    </row>
    <row r="15" spans="1:52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22893</v>
      </c>
      <c r="C15" s="46" t="str">
        <f>นักเรียนประเมิน!C15</f>
        <v>เด็กชาย</v>
      </c>
      <c r="D15" s="47" t="str">
        <f>นักเรียนประเมิน!D15</f>
        <v>กฤษฎา</v>
      </c>
      <c r="E15" s="48" t="str">
        <f>นักเรียนประเมิน!E15</f>
        <v>เค้าโคตร</v>
      </c>
      <c r="F15" s="45" t="e">
        <f>นักเรียนประเมิน!#REF!</f>
        <v>#REF!</v>
      </c>
      <c r="G15" s="45" t="e">
        <f>(นักเรียนประเมิน!BE15+ครูประเมิน!BE15+ผู้ปกครองประเมิน!BE15)/3</f>
        <v>#VALUE!</v>
      </c>
      <c r="H15" s="51" t="e">
        <f t="shared" si="0"/>
        <v>#VALUE!</v>
      </c>
      <c r="I15" s="45" t="e">
        <f t="shared" si="1"/>
        <v>#VALUE!</v>
      </c>
      <c r="J15" s="45" t="e">
        <f>(นักเรียนประเมิน!BG15+ครูประเมิน!BG15+ผู้ปกครองประเมิน!BG15)/3</f>
        <v>#VALUE!</v>
      </c>
      <c r="K15" s="51" t="e">
        <f t="shared" si="2"/>
        <v>#VALUE!</v>
      </c>
      <c r="L15" s="45" t="e">
        <f t="shared" si="3"/>
        <v>#VALUE!</v>
      </c>
      <c r="M15" s="45" t="e">
        <f>(นักเรียนประเมิน!BI15+ครูประเมิน!BI15+ผู้ปกครองประเมิน!BI15)/3</f>
        <v>#VALUE!</v>
      </c>
      <c r="N15" s="51" t="e">
        <f t="shared" si="4"/>
        <v>#VALUE!</v>
      </c>
      <c r="O15" s="45" t="e">
        <f t="shared" si="5"/>
        <v>#VALUE!</v>
      </c>
      <c r="P15" s="45" t="e">
        <f>(นักเรียนประเมิน!BK15+ครูประเมิน!BK15+ผู้ปกครองประเมิน!BK15)/3</f>
        <v>#VALUE!</v>
      </c>
      <c r="Q15" s="51" t="e">
        <f t="shared" si="6"/>
        <v>#VALUE!</v>
      </c>
      <c r="R15" s="45" t="e">
        <f t="shared" si="7"/>
        <v>#VALUE!</v>
      </c>
      <c r="S15" s="45" t="e">
        <f>(นักเรียนประเมิน!BM15+ครูประเมิน!BM15+ผู้ปกครองประเมิน!BM15)/3</f>
        <v>#VALUE!</v>
      </c>
      <c r="T15" s="51" t="e">
        <f t="shared" si="8"/>
        <v>#VALUE!</v>
      </c>
      <c r="U15" s="45" t="e">
        <f t="shared" si="9"/>
        <v>#VALUE!</v>
      </c>
      <c r="V15" s="45" t="e">
        <f t="shared" si="11"/>
        <v>#VALUE!</v>
      </c>
      <c r="W15" s="51" t="e">
        <f t="shared" si="12"/>
        <v>#VALUE!</v>
      </c>
      <c r="X15" s="45" t="e">
        <f t="shared" si="10"/>
        <v>#VALUE!</v>
      </c>
      <c r="Y15" s="107"/>
    </row>
    <row r="16" spans="1:52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22904</v>
      </c>
      <c r="C16" s="46" t="str">
        <f>นักเรียนประเมิน!C16</f>
        <v>เด็กชาย</v>
      </c>
      <c r="D16" s="47" t="str">
        <f>นักเรียนประเมิน!D16</f>
        <v>วราชิต</v>
      </c>
      <c r="E16" s="48" t="str">
        <f>นักเรียนประเมิน!E16</f>
        <v>ภูบุญลาภ</v>
      </c>
      <c r="F16" s="45" t="e">
        <f>นักเรียนประเมิน!#REF!</f>
        <v>#REF!</v>
      </c>
      <c r="G16" s="45" t="e">
        <f>(นักเรียนประเมิน!BE16+ครูประเมิน!BE16+ผู้ปกครองประเมิน!BE16)/3</f>
        <v>#VALUE!</v>
      </c>
      <c r="H16" s="51" t="e">
        <f t="shared" si="0"/>
        <v>#VALUE!</v>
      </c>
      <c r="I16" s="45" t="e">
        <f t="shared" si="1"/>
        <v>#VALUE!</v>
      </c>
      <c r="J16" s="45" t="e">
        <f>(นักเรียนประเมิน!BG16+ครูประเมิน!BG16+ผู้ปกครองประเมิน!BG16)/3</f>
        <v>#VALUE!</v>
      </c>
      <c r="K16" s="51" t="e">
        <f t="shared" si="2"/>
        <v>#VALUE!</v>
      </c>
      <c r="L16" s="45" t="e">
        <f t="shared" si="3"/>
        <v>#VALUE!</v>
      </c>
      <c r="M16" s="45" t="e">
        <f>(นักเรียนประเมิน!BI16+ครูประเมิน!BI16+ผู้ปกครองประเมิน!BI16)/3</f>
        <v>#VALUE!</v>
      </c>
      <c r="N16" s="51" t="e">
        <f t="shared" si="4"/>
        <v>#VALUE!</v>
      </c>
      <c r="O16" s="45" t="e">
        <f t="shared" si="5"/>
        <v>#VALUE!</v>
      </c>
      <c r="P16" s="45" t="e">
        <f>(นักเรียนประเมิน!BK16+ครูประเมิน!BK16+ผู้ปกครองประเมิน!BK16)/3</f>
        <v>#VALUE!</v>
      </c>
      <c r="Q16" s="51" t="e">
        <f t="shared" si="6"/>
        <v>#VALUE!</v>
      </c>
      <c r="R16" s="45" t="e">
        <f t="shared" si="7"/>
        <v>#VALUE!</v>
      </c>
      <c r="S16" s="45" t="e">
        <f>(นักเรียนประเมิน!BM16+ครูประเมิน!BM16+ผู้ปกครองประเมิน!BM16)/3</f>
        <v>#VALUE!</v>
      </c>
      <c r="T16" s="51" t="e">
        <f t="shared" si="8"/>
        <v>#VALUE!</v>
      </c>
      <c r="U16" s="45" t="e">
        <f t="shared" si="9"/>
        <v>#VALUE!</v>
      </c>
      <c r="V16" s="45" t="e">
        <f t="shared" si="11"/>
        <v>#VALUE!</v>
      </c>
      <c r="W16" s="51" t="e">
        <f t="shared" si="12"/>
        <v>#VALUE!</v>
      </c>
      <c r="X16" s="45" t="e">
        <f t="shared" si="10"/>
        <v>#VALUE!</v>
      </c>
      <c r="Y16" s="107"/>
    </row>
    <row r="17" spans="1:25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22932</v>
      </c>
      <c r="C17" s="46" t="str">
        <f>นักเรียนประเมิน!C17</f>
        <v>เด็กชาย</v>
      </c>
      <c r="D17" s="47" t="str">
        <f>นักเรียนประเมิน!D17</f>
        <v>เมธาสิทธิ์</v>
      </c>
      <c r="E17" s="48" t="str">
        <f>นักเรียนประเมิน!E17</f>
        <v>กาบบัวลอย</v>
      </c>
      <c r="F17" s="45" t="e">
        <f>นักเรียนประเมิน!#REF!</f>
        <v>#REF!</v>
      </c>
      <c r="G17" s="45" t="e">
        <f>(นักเรียนประเมิน!BE17+ครูประเมิน!BE17+ผู้ปกครองประเมิน!BE17)/3</f>
        <v>#VALUE!</v>
      </c>
      <c r="H17" s="51" t="e">
        <f t="shared" si="0"/>
        <v>#VALUE!</v>
      </c>
      <c r="I17" s="45" t="e">
        <f t="shared" si="1"/>
        <v>#VALUE!</v>
      </c>
      <c r="J17" s="45" t="e">
        <f>(นักเรียนประเมิน!BG17+ครูประเมิน!BG17+ผู้ปกครองประเมิน!BG17)/3</f>
        <v>#VALUE!</v>
      </c>
      <c r="K17" s="51" t="e">
        <f t="shared" si="2"/>
        <v>#VALUE!</v>
      </c>
      <c r="L17" s="45" t="e">
        <f t="shared" si="3"/>
        <v>#VALUE!</v>
      </c>
      <c r="M17" s="45" t="e">
        <f>(นักเรียนประเมิน!BI17+ครูประเมิน!BI17+ผู้ปกครองประเมิน!BI17)/3</f>
        <v>#VALUE!</v>
      </c>
      <c r="N17" s="51" t="e">
        <f t="shared" si="4"/>
        <v>#VALUE!</v>
      </c>
      <c r="O17" s="45" t="e">
        <f t="shared" si="5"/>
        <v>#VALUE!</v>
      </c>
      <c r="P17" s="45" t="e">
        <f>(นักเรียนประเมิน!BK17+ครูประเมิน!BK17+ผู้ปกครองประเมิน!BK17)/3</f>
        <v>#VALUE!</v>
      </c>
      <c r="Q17" s="51" t="e">
        <f t="shared" si="6"/>
        <v>#VALUE!</v>
      </c>
      <c r="R17" s="45" t="e">
        <f t="shared" si="7"/>
        <v>#VALUE!</v>
      </c>
      <c r="S17" s="45" t="e">
        <f>(นักเรียนประเมิน!BM17+ครูประเมิน!BM17+ผู้ปกครองประเมิน!BM17)/3</f>
        <v>#VALUE!</v>
      </c>
      <c r="T17" s="51" t="e">
        <f t="shared" si="8"/>
        <v>#VALUE!</v>
      </c>
      <c r="U17" s="45" t="e">
        <f t="shared" si="9"/>
        <v>#VALUE!</v>
      </c>
      <c r="V17" s="45" t="e">
        <f t="shared" si="11"/>
        <v>#VALUE!</v>
      </c>
      <c r="W17" s="51" t="e">
        <f t="shared" si="12"/>
        <v>#VALUE!</v>
      </c>
      <c r="X17" s="45" t="e">
        <f t="shared" si="10"/>
        <v>#VALUE!</v>
      </c>
      <c r="Y17" s="107"/>
    </row>
    <row r="18" spans="1:25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22934</v>
      </c>
      <c r="C18" s="46" t="str">
        <f>นักเรียนประเมิน!C18</f>
        <v>เด็กชาย</v>
      </c>
      <c r="D18" s="47" t="str">
        <f>นักเรียนประเมิน!D18</f>
        <v>วรัญชิต</v>
      </c>
      <c r="E18" s="48" t="str">
        <f>นักเรียนประเมิน!E18</f>
        <v>พันธ์โน</v>
      </c>
      <c r="F18" s="45" t="e">
        <f>นักเรียนประเมิน!#REF!</f>
        <v>#REF!</v>
      </c>
      <c r="G18" s="45" t="e">
        <f>(นักเรียนประเมิน!BE18+ครูประเมิน!BE18+ผู้ปกครองประเมิน!BE18)/3</f>
        <v>#VALUE!</v>
      </c>
      <c r="H18" s="51" t="e">
        <f t="shared" si="0"/>
        <v>#VALUE!</v>
      </c>
      <c r="I18" s="45" t="e">
        <f t="shared" si="1"/>
        <v>#VALUE!</v>
      </c>
      <c r="J18" s="45" t="e">
        <f>(นักเรียนประเมิน!BG18+ครูประเมิน!BG18+ผู้ปกครองประเมิน!BG18)/3</f>
        <v>#VALUE!</v>
      </c>
      <c r="K18" s="51" t="e">
        <f t="shared" si="2"/>
        <v>#VALUE!</v>
      </c>
      <c r="L18" s="45" t="e">
        <f t="shared" si="3"/>
        <v>#VALUE!</v>
      </c>
      <c r="M18" s="45" t="e">
        <f>(นักเรียนประเมิน!BI18+ครูประเมิน!BI18+ผู้ปกครองประเมิน!BI18)/3</f>
        <v>#VALUE!</v>
      </c>
      <c r="N18" s="51" t="e">
        <f t="shared" si="4"/>
        <v>#VALUE!</v>
      </c>
      <c r="O18" s="45" t="e">
        <f t="shared" si="5"/>
        <v>#VALUE!</v>
      </c>
      <c r="P18" s="45" t="e">
        <f>(นักเรียนประเมิน!BK18+ครูประเมิน!BK18+ผู้ปกครองประเมิน!BK18)/3</f>
        <v>#VALUE!</v>
      </c>
      <c r="Q18" s="51" t="e">
        <f t="shared" si="6"/>
        <v>#VALUE!</v>
      </c>
      <c r="R18" s="45" t="e">
        <f t="shared" si="7"/>
        <v>#VALUE!</v>
      </c>
      <c r="S18" s="45" t="e">
        <f>(นักเรียนประเมิน!BM18+ครูประเมิน!BM18+ผู้ปกครองประเมิน!BM18)/3</f>
        <v>#VALUE!</v>
      </c>
      <c r="T18" s="51" t="e">
        <f t="shared" si="8"/>
        <v>#VALUE!</v>
      </c>
      <c r="U18" s="45" t="e">
        <f t="shared" si="9"/>
        <v>#VALUE!</v>
      </c>
      <c r="V18" s="45" t="e">
        <f t="shared" si="11"/>
        <v>#VALUE!</v>
      </c>
      <c r="W18" s="51" t="e">
        <f t="shared" si="12"/>
        <v>#VALUE!</v>
      </c>
      <c r="X18" s="45" t="e">
        <f t="shared" si="10"/>
        <v>#VALUE!</v>
      </c>
      <c r="Y18" s="107"/>
    </row>
    <row r="19" spans="1:25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22991</v>
      </c>
      <c r="C19" s="46" t="str">
        <f>นักเรียนประเมิน!C19</f>
        <v>เด็กชาย</v>
      </c>
      <c r="D19" s="47" t="str">
        <f>นักเรียนประเมิน!D19</f>
        <v>ดิษย์ชวิศ</v>
      </c>
      <c r="E19" s="48" t="str">
        <f>นักเรียนประเมิน!E19</f>
        <v>พรโพธิ์ชิต</v>
      </c>
      <c r="F19" s="45" t="e">
        <f>นักเรียนประเมิน!#REF!</f>
        <v>#REF!</v>
      </c>
      <c r="G19" s="45" t="e">
        <f>(นักเรียนประเมิน!BE19+ครูประเมิน!BE19+ผู้ปกครองประเมิน!BE19)/3</f>
        <v>#VALUE!</v>
      </c>
      <c r="H19" s="51" t="e">
        <f t="shared" si="0"/>
        <v>#VALUE!</v>
      </c>
      <c r="I19" s="45" t="e">
        <f t="shared" si="1"/>
        <v>#VALUE!</v>
      </c>
      <c r="J19" s="45" t="e">
        <f>(นักเรียนประเมิน!BG19+ครูประเมิน!BG19+ผู้ปกครองประเมิน!BG19)/3</f>
        <v>#VALUE!</v>
      </c>
      <c r="K19" s="51" t="e">
        <f t="shared" si="2"/>
        <v>#VALUE!</v>
      </c>
      <c r="L19" s="45" t="e">
        <f t="shared" si="3"/>
        <v>#VALUE!</v>
      </c>
      <c r="M19" s="45" t="e">
        <f>(นักเรียนประเมิน!BI19+ครูประเมิน!BI19+ผู้ปกครองประเมิน!BI19)/3</f>
        <v>#VALUE!</v>
      </c>
      <c r="N19" s="51" t="e">
        <f t="shared" si="4"/>
        <v>#VALUE!</v>
      </c>
      <c r="O19" s="45" t="e">
        <f t="shared" si="5"/>
        <v>#VALUE!</v>
      </c>
      <c r="P19" s="45" t="e">
        <f>(นักเรียนประเมิน!BK19+ครูประเมิน!BK19+ผู้ปกครองประเมิน!BK19)/3</f>
        <v>#VALUE!</v>
      </c>
      <c r="Q19" s="51" t="e">
        <f t="shared" si="6"/>
        <v>#VALUE!</v>
      </c>
      <c r="R19" s="45" t="e">
        <f t="shared" si="7"/>
        <v>#VALUE!</v>
      </c>
      <c r="S19" s="45" t="e">
        <f>(นักเรียนประเมิน!BM19+ครูประเมิน!BM19+ผู้ปกครองประเมิน!BM19)/3</f>
        <v>#VALUE!</v>
      </c>
      <c r="T19" s="51" t="e">
        <f t="shared" si="8"/>
        <v>#VALUE!</v>
      </c>
      <c r="U19" s="45" t="e">
        <f t="shared" si="9"/>
        <v>#VALUE!</v>
      </c>
      <c r="V19" s="45" t="e">
        <f t="shared" si="11"/>
        <v>#VALUE!</v>
      </c>
      <c r="W19" s="51" t="e">
        <f t="shared" si="12"/>
        <v>#VALUE!</v>
      </c>
      <c r="X19" s="45" t="e">
        <f t="shared" si="10"/>
        <v>#VALUE!</v>
      </c>
      <c r="Y19" s="107"/>
    </row>
    <row r="20" spans="1:25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22817</v>
      </c>
      <c r="C20" s="46" t="str">
        <f>นักเรียนประเมิน!C20</f>
        <v>เด็กหญิง</v>
      </c>
      <c r="D20" s="47" t="str">
        <f>นักเรียนประเมิน!D20</f>
        <v>จิราภรณ์</v>
      </c>
      <c r="E20" s="48" t="str">
        <f>นักเรียนประเมิน!E20</f>
        <v>แสงศิลา</v>
      </c>
      <c r="F20" s="45" t="e">
        <f>นักเรียนประเมิน!#REF!</f>
        <v>#REF!</v>
      </c>
      <c r="G20" s="45" t="e">
        <f>(นักเรียนประเมิน!BE20+ครูประเมิน!BE20+ผู้ปกครองประเมิน!BE20)/3</f>
        <v>#VALUE!</v>
      </c>
      <c r="H20" s="51" t="e">
        <f t="shared" si="0"/>
        <v>#VALUE!</v>
      </c>
      <c r="I20" s="45" t="e">
        <f t="shared" si="1"/>
        <v>#VALUE!</v>
      </c>
      <c r="J20" s="45" t="e">
        <f>(นักเรียนประเมิน!BG20+ครูประเมิน!BG20+ผู้ปกครองประเมิน!BG20)/3</f>
        <v>#VALUE!</v>
      </c>
      <c r="K20" s="51" t="e">
        <f t="shared" si="2"/>
        <v>#VALUE!</v>
      </c>
      <c r="L20" s="45" t="e">
        <f t="shared" si="3"/>
        <v>#VALUE!</v>
      </c>
      <c r="M20" s="45" t="e">
        <f>(นักเรียนประเมิน!BI20+ครูประเมิน!BI20+ผู้ปกครองประเมิน!BI20)/3</f>
        <v>#VALUE!</v>
      </c>
      <c r="N20" s="51" t="e">
        <f t="shared" si="4"/>
        <v>#VALUE!</v>
      </c>
      <c r="O20" s="45" t="e">
        <f t="shared" si="5"/>
        <v>#VALUE!</v>
      </c>
      <c r="P20" s="45" t="e">
        <f>(นักเรียนประเมิน!BK20+ครูประเมิน!BK20+ผู้ปกครองประเมิน!BK20)/3</f>
        <v>#VALUE!</v>
      </c>
      <c r="Q20" s="51" t="e">
        <f t="shared" si="6"/>
        <v>#VALUE!</v>
      </c>
      <c r="R20" s="45" t="e">
        <f t="shared" si="7"/>
        <v>#VALUE!</v>
      </c>
      <c r="S20" s="45" t="e">
        <f>(นักเรียนประเมิน!BM20+ครูประเมิน!BM20+ผู้ปกครองประเมิน!BM20)/3</f>
        <v>#VALUE!</v>
      </c>
      <c r="T20" s="51" t="e">
        <f t="shared" si="8"/>
        <v>#VALUE!</v>
      </c>
      <c r="U20" s="45" t="e">
        <f t="shared" si="9"/>
        <v>#VALUE!</v>
      </c>
      <c r="V20" s="45" t="e">
        <f t="shared" si="11"/>
        <v>#VALUE!</v>
      </c>
      <c r="W20" s="51" t="e">
        <f t="shared" si="12"/>
        <v>#VALUE!</v>
      </c>
      <c r="X20" s="45" t="e">
        <f t="shared" si="10"/>
        <v>#VALUE!</v>
      </c>
      <c r="Y20" s="107"/>
    </row>
    <row r="21" spans="1:25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22824</v>
      </c>
      <c r="C21" s="46" t="str">
        <f>นักเรียนประเมิน!C21</f>
        <v>เด็กหญิง</v>
      </c>
      <c r="D21" s="47" t="str">
        <f>นักเรียนประเมิน!D21</f>
        <v>พิชญาภา</v>
      </c>
      <c r="E21" s="48" t="str">
        <f>นักเรียนประเมิน!E21</f>
        <v>จันทร์โสม</v>
      </c>
      <c r="F21" s="45" t="e">
        <f>นักเรียนประเมิน!#REF!</f>
        <v>#REF!</v>
      </c>
      <c r="G21" s="45" t="e">
        <f>(นักเรียนประเมิน!BE21+ครูประเมิน!BE21+ผู้ปกครองประเมิน!BE21)/3</f>
        <v>#VALUE!</v>
      </c>
      <c r="H21" s="51" t="e">
        <f t="shared" si="0"/>
        <v>#VALUE!</v>
      </c>
      <c r="I21" s="45" t="e">
        <f t="shared" si="1"/>
        <v>#VALUE!</v>
      </c>
      <c r="J21" s="45" t="e">
        <f>(นักเรียนประเมิน!BG21+ครูประเมิน!BG21+ผู้ปกครองประเมิน!BG21)/3</f>
        <v>#VALUE!</v>
      </c>
      <c r="K21" s="51" t="e">
        <f t="shared" si="2"/>
        <v>#VALUE!</v>
      </c>
      <c r="L21" s="45" t="e">
        <f t="shared" si="3"/>
        <v>#VALUE!</v>
      </c>
      <c r="M21" s="45" t="e">
        <f>(นักเรียนประเมิน!BI21+ครูประเมิน!BI21+ผู้ปกครองประเมิน!BI21)/3</f>
        <v>#VALUE!</v>
      </c>
      <c r="N21" s="51" t="e">
        <f t="shared" si="4"/>
        <v>#VALUE!</v>
      </c>
      <c r="O21" s="45" t="e">
        <f t="shared" si="5"/>
        <v>#VALUE!</v>
      </c>
      <c r="P21" s="45" t="e">
        <f>(นักเรียนประเมิน!BK21+ครูประเมิน!BK21+ผู้ปกครองประเมิน!BK21)/3</f>
        <v>#VALUE!</v>
      </c>
      <c r="Q21" s="51" t="e">
        <f t="shared" si="6"/>
        <v>#VALUE!</v>
      </c>
      <c r="R21" s="45" t="e">
        <f t="shared" si="7"/>
        <v>#VALUE!</v>
      </c>
      <c r="S21" s="45" t="e">
        <f>(นักเรียนประเมิน!BM21+ครูประเมิน!BM21+ผู้ปกครองประเมิน!BM21)/3</f>
        <v>#VALUE!</v>
      </c>
      <c r="T21" s="51" t="e">
        <f t="shared" si="8"/>
        <v>#VALUE!</v>
      </c>
      <c r="U21" s="45" t="e">
        <f t="shared" si="9"/>
        <v>#VALUE!</v>
      </c>
      <c r="V21" s="45" t="e">
        <f t="shared" si="11"/>
        <v>#VALUE!</v>
      </c>
      <c r="W21" s="51" t="e">
        <f t="shared" si="12"/>
        <v>#VALUE!</v>
      </c>
      <c r="X21" s="45" t="e">
        <f t="shared" si="10"/>
        <v>#VALUE!</v>
      </c>
      <c r="Y21" s="107"/>
    </row>
    <row r="22" spans="1:25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22826</v>
      </c>
      <c r="C22" s="46" t="str">
        <f>นักเรียนประเมิน!C22</f>
        <v>เด็กหญิง</v>
      </c>
      <c r="D22" s="47" t="str">
        <f>นักเรียนประเมิน!D22</f>
        <v>มนัญชญา</v>
      </c>
      <c r="E22" s="48" t="str">
        <f>นักเรียนประเมิน!E22</f>
        <v>ศรีเมืองช้าง</v>
      </c>
      <c r="F22" s="45" t="e">
        <f>นักเรียนประเมิน!#REF!</f>
        <v>#REF!</v>
      </c>
      <c r="G22" s="45" t="e">
        <f>(นักเรียนประเมิน!BE22+ครูประเมิน!BE22+ผู้ปกครองประเมิน!BE22)/3</f>
        <v>#VALUE!</v>
      </c>
      <c r="H22" s="51" t="e">
        <f t="shared" si="0"/>
        <v>#VALUE!</v>
      </c>
      <c r="I22" s="45" t="e">
        <f t="shared" si="1"/>
        <v>#VALUE!</v>
      </c>
      <c r="J22" s="45" t="e">
        <f>(นักเรียนประเมิน!BG22+ครูประเมิน!BG22+ผู้ปกครองประเมิน!BG22)/3</f>
        <v>#VALUE!</v>
      </c>
      <c r="K22" s="51" t="e">
        <f t="shared" si="2"/>
        <v>#VALUE!</v>
      </c>
      <c r="L22" s="45" t="e">
        <f t="shared" si="3"/>
        <v>#VALUE!</v>
      </c>
      <c r="M22" s="45" t="e">
        <f>(นักเรียนประเมิน!BI22+ครูประเมิน!BI22+ผู้ปกครองประเมิน!BI22)/3</f>
        <v>#VALUE!</v>
      </c>
      <c r="N22" s="51" t="e">
        <f t="shared" si="4"/>
        <v>#VALUE!</v>
      </c>
      <c r="O22" s="45" t="e">
        <f t="shared" si="5"/>
        <v>#VALUE!</v>
      </c>
      <c r="P22" s="45" t="e">
        <f>(นักเรียนประเมิน!BK22+ครูประเมิน!BK22+ผู้ปกครองประเมิน!BK22)/3</f>
        <v>#VALUE!</v>
      </c>
      <c r="Q22" s="51" t="e">
        <f t="shared" si="6"/>
        <v>#VALUE!</v>
      </c>
      <c r="R22" s="45" t="e">
        <f t="shared" si="7"/>
        <v>#VALUE!</v>
      </c>
      <c r="S22" s="45" t="e">
        <f>(นักเรียนประเมิน!BM22+ครูประเมิน!BM22+ผู้ปกครองประเมิน!BM22)/3</f>
        <v>#VALUE!</v>
      </c>
      <c r="T22" s="51" t="e">
        <f t="shared" si="8"/>
        <v>#VALUE!</v>
      </c>
      <c r="U22" s="45" t="e">
        <f t="shared" si="9"/>
        <v>#VALUE!</v>
      </c>
      <c r="V22" s="45" t="e">
        <f t="shared" si="11"/>
        <v>#VALUE!</v>
      </c>
      <c r="W22" s="51" t="e">
        <f t="shared" si="12"/>
        <v>#VALUE!</v>
      </c>
      <c r="X22" s="45" t="e">
        <f t="shared" si="10"/>
        <v>#VALUE!</v>
      </c>
      <c r="Y22" s="107"/>
    </row>
    <row r="23" spans="1:25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22827</v>
      </c>
      <c r="C23" s="46" t="str">
        <f>นักเรียนประเมิน!C23</f>
        <v>เด็กหญิง</v>
      </c>
      <c r="D23" s="47" t="str">
        <f>นักเรียนประเมิน!D23</f>
        <v>วัลลิตา</v>
      </c>
      <c r="E23" s="48" t="str">
        <f>นักเรียนประเมิน!E23</f>
        <v>มหาหิงส์</v>
      </c>
      <c r="F23" s="45" t="e">
        <f>นักเรียนประเมิน!#REF!</f>
        <v>#REF!</v>
      </c>
      <c r="G23" s="45" t="e">
        <f>(นักเรียนประเมิน!BE23+ครูประเมิน!BE23+ผู้ปกครองประเมิน!BE23)/3</f>
        <v>#VALUE!</v>
      </c>
      <c r="H23" s="51" t="e">
        <f t="shared" si="0"/>
        <v>#VALUE!</v>
      </c>
      <c r="I23" s="45" t="e">
        <f t="shared" si="1"/>
        <v>#VALUE!</v>
      </c>
      <c r="J23" s="45" t="e">
        <f>(นักเรียนประเมิน!BG23+ครูประเมิน!BG23+ผู้ปกครองประเมิน!BG23)/3</f>
        <v>#VALUE!</v>
      </c>
      <c r="K23" s="51" t="e">
        <f t="shared" si="2"/>
        <v>#VALUE!</v>
      </c>
      <c r="L23" s="45" t="e">
        <f t="shared" si="3"/>
        <v>#VALUE!</v>
      </c>
      <c r="M23" s="45" t="e">
        <f>(นักเรียนประเมิน!BI23+ครูประเมิน!BI23+ผู้ปกครองประเมิน!BI23)/3</f>
        <v>#VALUE!</v>
      </c>
      <c r="N23" s="51" t="e">
        <f t="shared" si="4"/>
        <v>#VALUE!</v>
      </c>
      <c r="O23" s="45" t="e">
        <f t="shared" si="5"/>
        <v>#VALUE!</v>
      </c>
      <c r="P23" s="45" t="e">
        <f>(นักเรียนประเมิน!BK23+ครูประเมิน!BK23+ผู้ปกครองประเมิน!BK23)/3</f>
        <v>#VALUE!</v>
      </c>
      <c r="Q23" s="51" t="e">
        <f t="shared" si="6"/>
        <v>#VALUE!</v>
      </c>
      <c r="R23" s="45" t="e">
        <f t="shared" si="7"/>
        <v>#VALUE!</v>
      </c>
      <c r="S23" s="45" t="e">
        <f>(นักเรียนประเมิน!BM23+ครูประเมิน!BM23+ผู้ปกครองประเมิน!BM23)/3</f>
        <v>#VALUE!</v>
      </c>
      <c r="T23" s="51" t="e">
        <f t="shared" si="8"/>
        <v>#VALUE!</v>
      </c>
      <c r="U23" s="45" t="e">
        <f t="shared" si="9"/>
        <v>#VALUE!</v>
      </c>
      <c r="V23" s="45" t="e">
        <f t="shared" si="11"/>
        <v>#VALUE!</v>
      </c>
      <c r="W23" s="51" t="e">
        <f t="shared" si="12"/>
        <v>#VALUE!</v>
      </c>
      <c r="X23" s="45" t="e">
        <f t="shared" si="10"/>
        <v>#VALUE!</v>
      </c>
      <c r="Y23" s="107"/>
    </row>
    <row r="24" spans="1:25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22846</v>
      </c>
      <c r="C24" s="46" t="str">
        <f>นักเรียนประเมิน!C24</f>
        <v>เด็กหญิง</v>
      </c>
      <c r="D24" s="47" t="str">
        <f>นักเรียนประเมิน!D24</f>
        <v>กมลวรรณ</v>
      </c>
      <c r="E24" s="48" t="str">
        <f>นักเรียนประเมิน!E24</f>
        <v>บุญจวง</v>
      </c>
      <c r="F24" s="45" t="e">
        <f>นักเรียนประเมิน!#REF!</f>
        <v>#REF!</v>
      </c>
      <c r="G24" s="45" t="e">
        <f>(นักเรียนประเมิน!BE24+ครูประเมิน!BE24+ผู้ปกครองประเมิน!BE24)/3</f>
        <v>#VALUE!</v>
      </c>
      <c r="H24" s="51" t="e">
        <f t="shared" si="0"/>
        <v>#VALUE!</v>
      </c>
      <c r="I24" s="45" t="e">
        <f t="shared" si="1"/>
        <v>#VALUE!</v>
      </c>
      <c r="J24" s="45" t="e">
        <f>(นักเรียนประเมิน!BG24+ครูประเมิน!BG24+ผู้ปกครองประเมิน!BG24)/3</f>
        <v>#VALUE!</v>
      </c>
      <c r="K24" s="51" t="e">
        <f t="shared" si="2"/>
        <v>#VALUE!</v>
      </c>
      <c r="L24" s="45" t="e">
        <f t="shared" si="3"/>
        <v>#VALUE!</v>
      </c>
      <c r="M24" s="45" t="e">
        <f>(นักเรียนประเมิน!BI24+ครูประเมิน!BI24+ผู้ปกครองประเมิน!BI24)/3</f>
        <v>#VALUE!</v>
      </c>
      <c r="N24" s="51" t="e">
        <f t="shared" si="4"/>
        <v>#VALUE!</v>
      </c>
      <c r="O24" s="45" t="e">
        <f t="shared" si="5"/>
        <v>#VALUE!</v>
      </c>
      <c r="P24" s="45" t="e">
        <f>(นักเรียนประเมิน!BK24+ครูประเมิน!BK24+ผู้ปกครองประเมิน!BK24)/3</f>
        <v>#VALUE!</v>
      </c>
      <c r="Q24" s="51" t="e">
        <f t="shared" si="6"/>
        <v>#VALUE!</v>
      </c>
      <c r="R24" s="45" t="e">
        <f t="shared" si="7"/>
        <v>#VALUE!</v>
      </c>
      <c r="S24" s="45" t="e">
        <f>(นักเรียนประเมิน!BM24+ครูประเมิน!BM24+ผู้ปกครองประเมิน!BM24)/3</f>
        <v>#VALUE!</v>
      </c>
      <c r="T24" s="51" t="e">
        <f t="shared" si="8"/>
        <v>#VALUE!</v>
      </c>
      <c r="U24" s="45" t="e">
        <f t="shared" si="9"/>
        <v>#VALUE!</v>
      </c>
      <c r="V24" s="45" t="e">
        <f t="shared" si="11"/>
        <v>#VALUE!</v>
      </c>
      <c r="W24" s="51" t="e">
        <f t="shared" si="12"/>
        <v>#VALUE!</v>
      </c>
      <c r="X24" s="45" t="e">
        <f t="shared" si="10"/>
        <v>#VALUE!</v>
      </c>
      <c r="Y24" s="107"/>
    </row>
    <row r="25" spans="1:25" s="80" customFormat="1" ht="18" customHeight="1" x14ac:dyDescent="0.45">
      <c r="A25" s="55" t="str">
        <f>นักเรียนประเมิน!A25</f>
        <v>19</v>
      </c>
      <c r="B25" s="45">
        <f>นักเรียนประเมิน!B25</f>
        <v>22850</v>
      </c>
      <c r="C25" s="46" t="str">
        <f>นักเรียนประเมิน!C25</f>
        <v>เด็กหญิง</v>
      </c>
      <c r="D25" s="47" t="str">
        <f>นักเรียนประเมิน!D25</f>
        <v>ชนิดา</v>
      </c>
      <c r="E25" s="48" t="str">
        <f>นักเรียนประเมิน!E25</f>
        <v>สีพะนม</v>
      </c>
      <c r="F25" s="45" t="e">
        <f>นักเรียนประเมิน!#REF!</f>
        <v>#REF!</v>
      </c>
      <c r="G25" s="45" t="e">
        <f>(นักเรียนประเมิน!BE25+ครูประเมิน!BE25+ผู้ปกครองประเมิน!BE25)/3</f>
        <v>#VALUE!</v>
      </c>
      <c r="H25" s="51" t="e">
        <f t="shared" si="0"/>
        <v>#VALUE!</v>
      </c>
      <c r="I25" s="45" t="e">
        <f t="shared" si="1"/>
        <v>#VALUE!</v>
      </c>
      <c r="J25" s="45" t="e">
        <f>(นักเรียนประเมิน!BG25+ครูประเมิน!BG25+ผู้ปกครองประเมิน!BG25)/3</f>
        <v>#VALUE!</v>
      </c>
      <c r="K25" s="51" t="e">
        <f t="shared" si="2"/>
        <v>#VALUE!</v>
      </c>
      <c r="L25" s="45" t="e">
        <f t="shared" si="3"/>
        <v>#VALUE!</v>
      </c>
      <c r="M25" s="45" t="e">
        <f>(นักเรียนประเมิน!BI25+ครูประเมิน!BI25+ผู้ปกครองประเมิน!BI25)/3</f>
        <v>#VALUE!</v>
      </c>
      <c r="N25" s="51" t="e">
        <f t="shared" si="4"/>
        <v>#VALUE!</v>
      </c>
      <c r="O25" s="45" t="e">
        <f t="shared" si="5"/>
        <v>#VALUE!</v>
      </c>
      <c r="P25" s="45" t="e">
        <f>(นักเรียนประเมิน!BK25+ครูประเมิน!BK25+ผู้ปกครองประเมิน!BK25)/3</f>
        <v>#VALUE!</v>
      </c>
      <c r="Q25" s="51" t="e">
        <f t="shared" si="6"/>
        <v>#VALUE!</v>
      </c>
      <c r="R25" s="45" t="e">
        <f t="shared" si="7"/>
        <v>#VALUE!</v>
      </c>
      <c r="S25" s="45" t="e">
        <f>(นักเรียนประเมิน!BM25+ครูประเมิน!BM25+ผู้ปกครองประเมิน!BM25)/3</f>
        <v>#VALUE!</v>
      </c>
      <c r="T25" s="51" t="e">
        <f t="shared" si="8"/>
        <v>#VALUE!</v>
      </c>
      <c r="U25" s="45" t="e">
        <f t="shared" si="9"/>
        <v>#VALUE!</v>
      </c>
      <c r="V25" s="45" t="e">
        <f t="shared" si="11"/>
        <v>#VALUE!</v>
      </c>
      <c r="W25" s="51" t="e">
        <f t="shared" si="12"/>
        <v>#VALUE!</v>
      </c>
      <c r="X25" s="45" t="e">
        <f t="shared" si="10"/>
        <v>#VALUE!</v>
      </c>
      <c r="Y25" s="107"/>
    </row>
    <row r="26" spans="1:25" s="80" customFormat="1" ht="18" customHeight="1" x14ac:dyDescent="0.45">
      <c r="A26" s="55" t="str">
        <f>นักเรียนประเมิน!A26</f>
        <v>20</v>
      </c>
      <c r="B26" s="45">
        <f>นักเรียนประเมิน!B26</f>
        <v>22852</v>
      </c>
      <c r="C26" s="46" t="str">
        <f>นักเรียนประเมิน!C26</f>
        <v>เด็กหญิง</v>
      </c>
      <c r="D26" s="47" t="str">
        <f>นักเรียนประเมิน!D26</f>
        <v>ณัฐยา</v>
      </c>
      <c r="E26" s="48" t="str">
        <f>นักเรียนประเมิน!E26</f>
        <v>หอมสมบัติ</v>
      </c>
      <c r="F26" s="45" t="e">
        <f>นักเรียนประเมิน!#REF!</f>
        <v>#REF!</v>
      </c>
      <c r="G26" s="45" t="e">
        <f>(นักเรียนประเมิน!BE26+ครูประเมิน!BE26+ผู้ปกครองประเมิน!BE26)/3</f>
        <v>#VALUE!</v>
      </c>
      <c r="H26" s="51" t="e">
        <f t="shared" si="0"/>
        <v>#VALUE!</v>
      </c>
      <c r="I26" s="45" t="e">
        <f t="shared" si="1"/>
        <v>#VALUE!</v>
      </c>
      <c r="J26" s="45" t="e">
        <f>(นักเรียนประเมิน!BG26+ครูประเมิน!BG26+ผู้ปกครองประเมิน!BG26)/3</f>
        <v>#VALUE!</v>
      </c>
      <c r="K26" s="51" t="e">
        <f t="shared" si="2"/>
        <v>#VALUE!</v>
      </c>
      <c r="L26" s="45" t="e">
        <f t="shared" si="3"/>
        <v>#VALUE!</v>
      </c>
      <c r="M26" s="45" t="e">
        <f>(นักเรียนประเมิน!BI26+ครูประเมิน!BI26+ผู้ปกครองประเมิน!BI26)/3</f>
        <v>#VALUE!</v>
      </c>
      <c r="N26" s="51" t="e">
        <f t="shared" si="4"/>
        <v>#VALUE!</v>
      </c>
      <c r="O26" s="45" t="e">
        <f t="shared" si="5"/>
        <v>#VALUE!</v>
      </c>
      <c r="P26" s="45" t="e">
        <f>(นักเรียนประเมิน!BK26+ครูประเมิน!BK26+ผู้ปกครองประเมิน!BK26)/3</f>
        <v>#VALUE!</v>
      </c>
      <c r="Q26" s="51" t="e">
        <f t="shared" si="6"/>
        <v>#VALUE!</v>
      </c>
      <c r="R26" s="45" t="e">
        <f t="shared" si="7"/>
        <v>#VALUE!</v>
      </c>
      <c r="S26" s="45" t="e">
        <f>(นักเรียนประเมิน!BM26+ครูประเมิน!BM26+ผู้ปกครองประเมิน!BM26)/3</f>
        <v>#VALUE!</v>
      </c>
      <c r="T26" s="51" t="e">
        <f t="shared" si="8"/>
        <v>#VALUE!</v>
      </c>
      <c r="U26" s="45" t="e">
        <f t="shared" si="9"/>
        <v>#VALUE!</v>
      </c>
      <c r="V26" s="45" t="e">
        <f t="shared" si="11"/>
        <v>#VALUE!</v>
      </c>
      <c r="W26" s="51" t="e">
        <f t="shared" si="12"/>
        <v>#VALUE!</v>
      </c>
      <c r="X26" s="45" t="e">
        <f t="shared" si="10"/>
        <v>#VALUE!</v>
      </c>
      <c r="Y26" s="107"/>
    </row>
    <row r="27" spans="1:25" s="80" customFormat="1" ht="18" customHeight="1" x14ac:dyDescent="0.45">
      <c r="A27" s="55" t="str">
        <f>นักเรียนประเมิน!A27</f>
        <v>21</v>
      </c>
      <c r="B27" s="45">
        <f>นักเรียนประเมิน!B27</f>
        <v>22877</v>
      </c>
      <c r="C27" s="46" t="str">
        <f>นักเรียนประเมิน!C27</f>
        <v>เด็กหญิง</v>
      </c>
      <c r="D27" s="47" t="str">
        <f>นักเรียนประเมิน!D27</f>
        <v>กรรณิการ์</v>
      </c>
      <c r="E27" s="48" t="str">
        <f>นักเรียนประเมิน!E27</f>
        <v>เรืองแก้ว</v>
      </c>
      <c r="F27" s="45" t="e">
        <f>นักเรียนประเมิน!#REF!</f>
        <v>#REF!</v>
      </c>
      <c r="G27" s="45" t="e">
        <f>(นักเรียนประเมิน!BE27+ครูประเมิน!BE27+ผู้ปกครองประเมิน!BE27)/3</f>
        <v>#VALUE!</v>
      </c>
      <c r="H27" s="51" t="e">
        <f t="shared" si="0"/>
        <v>#VALUE!</v>
      </c>
      <c r="I27" s="45" t="e">
        <f t="shared" si="1"/>
        <v>#VALUE!</v>
      </c>
      <c r="J27" s="45" t="e">
        <f>(นักเรียนประเมิน!BG27+ครูประเมิน!BG27+ผู้ปกครองประเมิน!BG27)/3</f>
        <v>#VALUE!</v>
      </c>
      <c r="K27" s="51" t="e">
        <f t="shared" si="2"/>
        <v>#VALUE!</v>
      </c>
      <c r="L27" s="45" t="e">
        <f t="shared" si="3"/>
        <v>#VALUE!</v>
      </c>
      <c r="M27" s="45" t="e">
        <f>(นักเรียนประเมิน!BI27+ครูประเมิน!BI27+ผู้ปกครองประเมิน!BI27)/3</f>
        <v>#VALUE!</v>
      </c>
      <c r="N27" s="51" t="e">
        <f t="shared" si="4"/>
        <v>#VALUE!</v>
      </c>
      <c r="O27" s="45" t="e">
        <f t="shared" si="5"/>
        <v>#VALUE!</v>
      </c>
      <c r="P27" s="45" t="e">
        <f>(นักเรียนประเมิน!BK27+ครูประเมิน!BK27+ผู้ปกครองประเมิน!BK27)/3</f>
        <v>#VALUE!</v>
      </c>
      <c r="Q27" s="51" t="e">
        <f t="shared" si="6"/>
        <v>#VALUE!</v>
      </c>
      <c r="R27" s="45" t="e">
        <f t="shared" si="7"/>
        <v>#VALUE!</v>
      </c>
      <c r="S27" s="45" t="e">
        <f>(นักเรียนประเมิน!BM27+ครูประเมิน!BM27+ผู้ปกครองประเมิน!BM27)/3</f>
        <v>#VALUE!</v>
      </c>
      <c r="T27" s="51" t="e">
        <f t="shared" si="8"/>
        <v>#VALUE!</v>
      </c>
      <c r="U27" s="45" t="e">
        <f t="shared" si="9"/>
        <v>#VALUE!</v>
      </c>
      <c r="V27" s="45" t="e">
        <f t="shared" si="11"/>
        <v>#VALUE!</v>
      </c>
      <c r="W27" s="51" t="e">
        <f t="shared" si="12"/>
        <v>#VALUE!</v>
      </c>
      <c r="X27" s="45" t="e">
        <f t="shared" si="10"/>
        <v>#VALUE!</v>
      </c>
      <c r="Y27" s="107"/>
    </row>
    <row r="28" spans="1:25" s="80" customFormat="1" ht="18" customHeight="1" x14ac:dyDescent="0.45">
      <c r="A28" s="55" t="str">
        <f>นักเรียนประเมิน!A28</f>
        <v>22</v>
      </c>
      <c r="B28" s="45">
        <f>นักเรียนประเมิน!B28</f>
        <v>22882</v>
      </c>
      <c r="C28" s="46" t="str">
        <f>นักเรียนประเมิน!C28</f>
        <v>เด็กหญิง</v>
      </c>
      <c r="D28" s="47" t="str">
        <f>นักเรียนประเมิน!D28</f>
        <v>นัฐลดา</v>
      </c>
      <c r="E28" s="48" t="str">
        <f>นักเรียนประเมิน!E28</f>
        <v>สุจริต</v>
      </c>
      <c r="F28" s="45" t="e">
        <f>นักเรียนประเมิน!#REF!</f>
        <v>#REF!</v>
      </c>
      <c r="G28" s="45" t="e">
        <f>(นักเรียนประเมิน!BE28+ครูประเมิน!BE28+ผู้ปกครองประเมิน!BE28)/3</f>
        <v>#VALUE!</v>
      </c>
      <c r="H28" s="51" t="e">
        <f t="shared" si="0"/>
        <v>#VALUE!</v>
      </c>
      <c r="I28" s="45" t="e">
        <f t="shared" si="1"/>
        <v>#VALUE!</v>
      </c>
      <c r="J28" s="45" t="e">
        <f>(นักเรียนประเมิน!BG28+ครูประเมิน!BG28+ผู้ปกครองประเมิน!BG28)/3</f>
        <v>#VALUE!</v>
      </c>
      <c r="K28" s="51" t="e">
        <f t="shared" si="2"/>
        <v>#VALUE!</v>
      </c>
      <c r="L28" s="45" t="e">
        <f t="shared" si="3"/>
        <v>#VALUE!</v>
      </c>
      <c r="M28" s="45" t="e">
        <f>(นักเรียนประเมิน!BI28+ครูประเมิน!BI28+ผู้ปกครองประเมิน!BI28)/3</f>
        <v>#VALUE!</v>
      </c>
      <c r="N28" s="51" t="e">
        <f t="shared" si="4"/>
        <v>#VALUE!</v>
      </c>
      <c r="O28" s="45" t="e">
        <f t="shared" si="5"/>
        <v>#VALUE!</v>
      </c>
      <c r="P28" s="45" t="e">
        <f>(นักเรียนประเมิน!BK28+ครูประเมิน!BK28+ผู้ปกครองประเมิน!BK28)/3</f>
        <v>#VALUE!</v>
      </c>
      <c r="Q28" s="51" t="e">
        <f t="shared" si="6"/>
        <v>#VALUE!</v>
      </c>
      <c r="R28" s="45" t="e">
        <f t="shared" si="7"/>
        <v>#VALUE!</v>
      </c>
      <c r="S28" s="45" t="e">
        <f>(นักเรียนประเมิน!BM28+ครูประเมิน!BM28+ผู้ปกครองประเมิน!BM28)/3</f>
        <v>#VALUE!</v>
      </c>
      <c r="T28" s="51" t="e">
        <f t="shared" si="8"/>
        <v>#VALUE!</v>
      </c>
      <c r="U28" s="45" t="e">
        <f t="shared" si="9"/>
        <v>#VALUE!</v>
      </c>
      <c r="V28" s="45" t="e">
        <f t="shared" si="11"/>
        <v>#VALUE!</v>
      </c>
      <c r="W28" s="51" t="e">
        <f t="shared" si="12"/>
        <v>#VALUE!</v>
      </c>
      <c r="X28" s="45" t="e">
        <f t="shared" si="10"/>
        <v>#VALUE!</v>
      </c>
      <c r="Y28" s="107"/>
    </row>
    <row r="29" spans="1:25" s="80" customFormat="1" ht="18" customHeight="1" x14ac:dyDescent="0.45">
      <c r="A29" s="55" t="str">
        <f>นักเรียนประเมิน!A29</f>
        <v>23</v>
      </c>
      <c r="B29" s="45">
        <f>นักเรียนประเมิน!B29</f>
        <v>22922</v>
      </c>
      <c r="C29" s="46" t="str">
        <f>นักเรียนประเมิน!C29</f>
        <v>เด็กหญิง</v>
      </c>
      <c r="D29" s="47" t="str">
        <f>นักเรียนประเมิน!D29</f>
        <v>อัชราภรณ์</v>
      </c>
      <c r="E29" s="48" t="str">
        <f>นักเรียนประเมิน!E29</f>
        <v>หอมอินทร์</v>
      </c>
      <c r="F29" s="45" t="e">
        <f>นักเรียนประเมิน!#REF!</f>
        <v>#REF!</v>
      </c>
      <c r="G29" s="45" t="e">
        <f>(นักเรียนประเมิน!BE29+ครูประเมิน!BE29+ผู้ปกครองประเมิน!BE29)/3</f>
        <v>#VALUE!</v>
      </c>
      <c r="H29" s="51" t="e">
        <f t="shared" si="0"/>
        <v>#VALUE!</v>
      </c>
      <c r="I29" s="45" t="e">
        <f t="shared" si="1"/>
        <v>#VALUE!</v>
      </c>
      <c r="J29" s="45" t="e">
        <f>(นักเรียนประเมิน!BG29+ครูประเมิน!BG29+ผู้ปกครองประเมิน!BG29)/3</f>
        <v>#VALUE!</v>
      </c>
      <c r="K29" s="51" t="e">
        <f t="shared" si="2"/>
        <v>#VALUE!</v>
      </c>
      <c r="L29" s="45" t="e">
        <f t="shared" si="3"/>
        <v>#VALUE!</v>
      </c>
      <c r="M29" s="45" t="e">
        <f>(นักเรียนประเมิน!BI29+ครูประเมิน!BI29+ผู้ปกครองประเมิน!BI29)/3</f>
        <v>#VALUE!</v>
      </c>
      <c r="N29" s="51" t="e">
        <f t="shared" si="4"/>
        <v>#VALUE!</v>
      </c>
      <c r="O29" s="45" t="e">
        <f t="shared" si="5"/>
        <v>#VALUE!</v>
      </c>
      <c r="P29" s="45" t="e">
        <f>(นักเรียนประเมิน!BK29+ครูประเมิน!BK29+ผู้ปกครองประเมิน!BK29)/3</f>
        <v>#VALUE!</v>
      </c>
      <c r="Q29" s="51" t="e">
        <f t="shared" si="6"/>
        <v>#VALUE!</v>
      </c>
      <c r="R29" s="45" t="e">
        <f t="shared" si="7"/>
        <v>#VALUE!</v>
      </c>
      <c r="S29" s="45" t="e">
        <f>(นักเรียนประเมิน!BM29+ครูประเมิน!BM29+ผู้ปกครองประเมิน!BM29)/3</f>
        <v>#VALUE!</v>
      </c>
      <c r="T29" s="51" t="e">
        <f t="shared" si="8"/>
        <v>#VALUE!</v>
      </c>
      <c r="U29" s="45" t="e">
        <f t="shared" si="9"/>
        <v>#VALUE!</v>
      </c>
      <c r="V29" s="45" t="e">
        <f t="shared" si="11"/>
        <v>#VALUE!</v>
      </c>
      <c r="W29" s="51" t="e">
        <f t="shared" si="12"/>
        <v>#VALUE!</v>
      </c>
      <c r="X29" s="45" t="e">
        <f t="shared" si="10"/>
        <v>#VALUE!</v>
      </c>
      <c r="Y29" s="107"/>
    </row>
    <row r="30" spans="1:25" s="80" customFormat="1" ht="18" customHeight="1" x14ac:dyDescent="0.45">
      <c r="A30" s="55" t="str">
        <f>นักเรียนประเมิน!A30</f>
        <v>24</v>
      </c>
      <c r="B30" s="45">
        <f>นักเรียนประเมิน!B30</f>
        <v>22940</v>
      </c>
      <c r="C30" s="46" t="str">
        <f>นักเรียนประเมิน!C30</f>
        <v>เด็กหญิง</v>
      </c>
      <c r="D30" s="47" t="str">
        <f>นักเรียนประเมิน!D30</f>
        <v>ชนัญดา</v>
      </c>
      <c r="E30" s="48" t="str">
        <f>นักเรียนประเมิน!E30</f>
        <v>โสหา</v>
      </c>
      <c r="F30" s="45" t="e">
        <f>นักเรียนประเมิน!#REF!</f>
        <v>#REF!</v>
      </c>
      <c r="G30" s="45" t="e">
        <f>(นักเรียนประเมิน!BE30+ครูประเมิน!BE30+ผู้ปกครองประเมิน!BE30)/3</f>
        <v>#VALUE!</v>
      </c>
      <c r="H30" s="51" t="e">
        <f t="shared" si="0"/>
        <v>#VALUE!</v>
      </c>
      <c r="I30" s="45" t="e">
        <f t="shared" si="1"/>
        <v>#VALUE!</v>
      </c>
      <c r="J30" s="45" t="e">
        <f>(นักเรียนประเมิน!BG30+ครูประเมิน!BG30+ผู้ปกครองประเมิน!BG30)/3</f>
        <v>#VALUE!</v>
      </c>
      <c r="K30" s="51" t="e">
        <f t="shared" si="2"/>
        <v>#VALUE!</v>
      </c>
      <c r="L30" s="45" t="e">
        <f t="shared" si="3"/>
        <v>#VALUE!</v>
      </c>
      <c r="M30" s="45" t="e">
        <f>(นักเรียนประเมิน!BI30+ครูประเมิน!BI30+ผู้ปกครองประเมิน!BI30)/3</f>
        <v>#VALUE!</v>
      </c>
      <c r="N30" s="51" t="e">
        <f t="shared" si="4"/>
        <v>#VALUE!</v>
      </c>
      <c r="O30" s="45" t="e">
        <f t="shared" si="5"/>
        <v>#VALUE!</v>
      </c>
      <c r="P30" s="45" t="e">
        <f>(นักเรียนประเมิน!BK30+ครูประเมิน!BK30+ผู้ปกครองประเมิน!BK30)/3</f>
        <v>#VALUE!</v>
      </c>
      <c r="Q30" s="51" t="e">
        <f t="shared" si="6"/>
        <v>#VALUE!</v>
      </c>
      <c r="R30" s="45" t="e">
        <f t="shared" si="7"/>
        <v>#VALUE!</v>
      </c>
      <c r="S30" s="45" t="e">
        <f>(นักเรียนประเมิน!BM30+ครูประเมิน!BM30+ผู้ปกครองประเมิน!BM30)/3</f>
        <v>#VALUE!</v>
      </c>
      <c r="T30" s="51" t="e">
        <f t="shared" si="8"/>
        <v>#VALUE!</v>
      </c>
      <c r="U30" s="45" t="e">
        <f t="shared" si="9"/>
        <v>#VALUE!</v>
      </c>
      <c r="V30" s="45" t="e">
        <f t="shared" si="11"/>
        <v>#VALUE!</v>
      </c>
      <c r="W30" s="51" t="e">
        <f t="shared" si="12"/>
        <v>#VALUE!</v>
      </c>
      <c r="X30" s="45" t="e">
        <f t="shared" si="10"/>
        <v>#VALUE!</v>
      </c>
      <c r="Y30" s="107"/>
    </row>
    <row r="31" spans="1:25" s="80" customFormat="1" ht="18" customHeight="1" x14ac:dyDescent="0.45">
      <c r="A31" s="55" t="str">
        <f>นักเรียนประเมิน!A31</f>
        <v>25</v>
      </c>
      <c r="B31" s="45">
        <f>นักเรียนประเมิน!B31</f>
        <v>22978</v>
      </c>
      <c r="C31" s="46" t="str">
        <f>นักเรียนประเมิน!C31</f>
        <v>เด็กหญิง</v>
      </c>
      <c r="D31" s="47" t="str">
        <f>นักเรียนประเมิน!D31</f>
        <v>ธันยาพร</v>
      </c>
      <c r="E31" s="48" t="str">
        <f>นักเรียนประเมิน!E31</f>
        <v>ราชายันต์</v>
      </c>
      <c r="F31" s="45" t="e">
        <f>นักเรียนประเมิน!#REF!</f>
        <v>#REF!</v>
      </c>
      <c r="G31" s="45" t="e">
        <f>(นักเรียนประเมิน!BE31+ครูประเมิน!BE31+ผู้ปกครองประเมิน!BE31)/3</f>
        <v>#VALUE!</v>
      </c>
      <c r="H31" s="51" t="e">
        <f t="shared" si="0"/>
        <v>#VALUE!</v>
      </c>
      <c r="I31" s="45" t="e">
        <f t="shared" si="1"/>
        <v>#VALUE!</v>
      </c>
      <c r="J31" s="45" t="e">
        <f>(นักเรียนประเมิน!BG31+ครูประเมิน!BG31+ผู้ปกครองประเมิน!BG31)/3</f>
        <v>#VALUE!</v>
      </c>
      <c r="K31" s="51" t="e">
        <f t="shared" si="2"/>
        <v>#VALUE!</v>
      </c>
      <c r="L31" s="45" t="e">
        <f t="shared" si="3"/>
        <v>#VALUE!</v>
      </c>
      <c r="M31" s="45" t="e">
        <f>(นักเรียนประเมิน!BI31+ครูประเมิน!BI31+ผู้ปกครองประเมิน!BI31)/3</f>
        <v>#VALUE!</v>
      </c>
      <c r="N31" s="51" t="e">
        <f t="shared" si="4"/>
        <v>#VALUE!</v>
      </c>
      <c r="O31" s="45" t="e">
        <f t="shared" si="5"/>
        <v>#VALUE!</v>
      </c>
      <c r="P31" s="45" t="e">
        <f>(นักเรียนประเมิน!BK31+ครูประเมิน!BK31+ผู้ปกครองประเมิน!BK31)/3</f>
        <v>#VALUE!</v>
      </c>
      <c r="Q31" s="51" t="e">
        <f t="shared" si="6"/>
        <v>#VALUE!</v>
      </c>
      <c r="R31" s="45" t="e">
        <f t="shared" si="7"/>
        <v>#VALUE!</v>
      </c>
      <c r="S31" s="45" t="e">
        <f>(นักเรียนประเมิน!BM31+ครูประเมิน!BM31+ผู้ปกครองประเมิน!BM31)/3</f>
        <v>#VALUE!</v>
      </c>
      <c r="T31" s="51" t="e">
        <f t="shared" si="8"/>
        <v>#VALUE!</v>
      </c>
      <c r="U31" s="45" t="e">
        <f t="shared" si="9"/>
        <v>#VALUE!</v>
      </c>
      <c r="V31" s="45" t="e">
        <f t="shared" si="11"/>
        <v>#VALUE!</v>
      </c>
      <c r="W31" s="51" t="e">
        <f t="shared" si="12"/>
        <v>#VALUE!</v>
      </c>
      <c r="X31" s="45" t="e">
        <f t="shared" si="10"/>
        <v>#VALUE!</v>
      </c>
      <c r="Y31" s="107"/>
    </row>
    <row r="32" spans="1:25" s="80" customFormat="1" ht="18" customHeight="1" x14ac:dyDescent="0.45">
      <c r="A32" s="55" t="str">
        <f>นักเรียนประเมิน!A32</f>
        <v>26</v>
      </c>
      <c r="B32" s="45">
        <f>นักเรียนประเมิน!B32</f>
        <v>23015</v>
      </c>
      <c r="C32" s="46" t="str">
        <f>นักเรียนประเมิน!C32</f>
        <v>เด็กหญิง</v>
      </c>
      <c r="D32" s="47" t="str">
        <f>นักเรียนประเมิน!D32</f>
        <v>ศิรินภา</v>
      </c>
      <c r="E32" s="48" t="str">
        <f>นักเรียนประเมิน!E32</f>
        <v>พรบุปผา</v>
      </c>
      <c r="F32" s="45" t="e">
        <f>นักเรียนประเมิน!#REF!</f>
        <v>#REF!</v>
      </c>
      <c r="G32" s="45" t="e">
        <f>(นักเรียนประเมิน!BE32+ครูประเมิน!BE32+ผู้ปกครองประเมิน!BE32)/3</f>
        <v>#VALUE!</v>
      </c>
      <c r="H32" s="51" t="e">
        <f t="shared" si="0"/>
        <v>#VALUE!</v>
      </c>
      <c r="I32" s="45" t="e">
        <f t="shared" si="1"/>
        <v>#VALUE!</v>
      </c>
      <c r="J32" s="45" t="e">
        <f>(นักเรียนประเมิน!BG32+ครูประเมิน!BG32+ผู้ปกครองประเมิน!BG32)/3</f>
        <v>#VALUE!</v>
      </c>
      <c r="K32" s="51" t="e">
        <f t="shared" si="2"/>
        <v>#VALUE!</v>
      </c>
      <c r="L32" s="45" t="e">
        <f t="shared" si="3"/>
        <v>#VALUE!</v>
      </c>
      <c r="M32" s="45" t="e">
        <f>(นักเรียนประเมิน!BI32+ครูประเมิน!BI32+ผู้ปกครองประเมิน!BI32)/3</f>
        <v>#VALUE!</v>
      </c>
      <c r="N32" s="51" t="e">
        <f t="shared" si="4"/>
        <v>#VALUE!</v>
      </c>
      <c r="O32" s="45" t="e">
        <f t="shared" si="5"/>
        <v>#VALUE!</v>
      </c>
      <c r="P32" s="45" t="e">
        <f>(นักเรียนประเมิน!BK32+ครูประเมิน!BK32+ผู้ปกครองประเมิน!BK32)/3</f>
        <v>#VALUE!</v>
      </c>
      <c r="Q32" s="51" t="e">
        <f t="shared" si="6"/>
        <v>#VALUE!</v>
      </c>
      <c r="R32" s="45" t="e">
        <f t="shared" si="7"/>
        <v>#VALUE!</v>
      </c>
      <c r="S32" s="45" t="e">
        <f>(นักเรียนประเมิน!BM32+ครูประเมิน!BM32+ผู้ปกครองประเมิน!BM32)/3</f>
        <v>#VALUE!</v>
      </c>
      <c r="T32" s="51" t="e">
        <f t="shared" si="8"/>
        <v>#VALUE!</v>
      </c>
      <c r="U32" s="45" t="e">
        <f t="shared" si="9"/>
        <v>#VALUE!</v>
      </c>
      <c r="V32" s="45" t="e">
        <f t="shared" si="11"/>
        <v>#VALUE!</v>
      </c>
      <c r="W32" s="51" t="e">
        <f t="shared" si="12"/>
        <v>#VALUE!</v>
      </c>
      <c r="X32" s="45" t="e">
        <f t="shared" si="10"/>
        <v>#VALUE!</v>
      </c>
      <c r="Y32" s="107"/>
    </row>
    <row r="33" spans="1:25" s="80" customFormat="1" ht="18" customHeight="1" x14ac:dyDescent="0.45">
      <c r="A33" s="55" t="str">
        <f>นักเรียนประเมิน!A33</f>
        <v>27</v>
      </c>
      <c r="B33" s="45">
        <f>นักเรียนประเมิน!B33</f>
        <v>23016</v>
      </c>
      <c r="C33" s="46" t="str">
        <f>นักเรียนประเมิน!C33</f>
        <v>เด็กหญิง</v>
      </c>
      <c r="D33" s="47" t="str">
        <f>นักเรียนประเมิน!D33</f>
        <v>สุทธิดา</v>
      </c>
      <c r="E33" s="48" t="str">
        <f>นักเรียนประเมิน!E33</f>
        <v>ผาไหม</v>
      </c>
      <c r="F33" s="45" t="e">
        <f>นักเรียนประเมิน!#REF!</f>
        <v>#REF!</v>
      </c>
      <c r="G33" s="45" t="e">
        <f>(นักเรียนประเมิน!BE33+ครูประเมิน!BE33+ผู้ปกครองประเมิน!BE33)/3</f>
        <v>#VALUE!</v>
      </c>
      <c r="H33" s="51" t="e">
        <f t="shared" si="0"/>
        <v>#VALUE!</v>
      </c>
      <c r="I33" s="45" t="e">
        <f t="shared" si="1"/>
        <v>#VALUE!</v>
      </c>
      <c r="J33" s="45" t="e">
        <f>(นักเรียนประเมิน!BG33+ครูประเมิน!BG33+ผู้ปกครองประเมิน!BG33)/3</f>
        <v>#VALUE!</v>
      </c>
      <c r="K33" s="51" t="e">
        <f t="shared" si="2"/>
        <v>#VALUE!</v>
      </c>
      <c r="L33" s="45" t="e">
        <f t="shared" si="3"/>
        <v>#VALUE!</v>
      </c>
      <c r="M33" s="45" t="e">
        <f>(นักเรียนประเมิน!BI33+ครูประเมิน!BI33+ผู้ปกครองประเมิน!BI33)/3</f>
        <v>#VALUE!</v>
      </c>
      <c r="N33" s="51" t="e">
        <f t="shared" si="4"/>
        <v>#VALUE!</v>
      </c>
      <c r="O33" s="45" t="e">
        <f t="shared" si="5"/>
        <v>#VALUE!</v>
      </c>
      <c r="P33" s="45" t="e">
        <f>(นักเรียนประเมิน!BK33+ครูประเมิน!BK33+ผู้ปกครองประเมิน!BK33)/3</f>
        <v>#VALUE!</v>
      </c>
      <c r="Q33" s="51" t="e">
        <f t="shared" si="6"/>
        <v>#VALUE!</v>
      </c>
      <c r="R33" s="45" t="e">
        <f t="shared" si="7"/>
        <v>#VALUE!</v>
      </c>
      <c r="S33" s="45" t="e">
        <f>(นักเรียนประเมิน!BM33+ครูประเมิน!BM33+ผู้ปกครองประเมิน!BM33)/3</f>
        <v>#VALUE!</v>
      </c>
      <c r="T33" s="51" t="e">
        <f t="shared" si="8"/>
        <v>#VALUE!</v>
      </c>
      <c r="U33" s="45" t="e">
        <f t="shared" si="9"/>
        <v>#VALUE!</v>
      </c>
      <c r="V33" s="45" t="e">
        <f t="shared" si="11"/>
        <v>#VALUE!</v>
      </c>
      <c r="W33" s="51" t="e">
        <f t="shared" si="12"/>
        <v>#VALUE!</v>
      </c>
      <c r="X33" s="45" t="e">
        <f t="shared" si="10"/>
        <v>#VALUE!</v>
      </c>
      <c r="Y33" s="107"/>
    </row>
    <row r="34" spans="1:25" s="80" customFormat="1" ht="18" customHeight="1" x14ac:dyDescent="0.45">
      <c r="A34" s="55" t="str">
        <f>นักเรียนประเมิน!A34</f>
        <v>28</v>
      </c>
      <c r="B34" s="45">
        <f>นักเรียนประเมิน!B34</f>
        <v>23018</v>
      </c>
      <c r="C34" s="46" t="str">
        <f>นักเรียนประเมิน!C34</f>
        <v>เด็กหญิง</v>
      </c>
      <c r="D34" s="47" t="str">
        <f>นักเรียนประเมิน!D34</f>
        <v>อลิสา</v>
      </c>
      <c r="E34" s="48" t="str">
        <f>นักเรียนประเมิน!E34</f>
        <v>แก้วกองนอก</v>
      </c>
      <c r="F34" s="45" t="e">
        <f>นักเรียนประเมิน!#REF!</f>
        <v>#REF!</v>
      </c>
      <c r="G34" s="45" t="e">
        <f>(นักเรียนประเมิน!BE34+ครูประเมิน!BE34+ผู้ปกครองประเมิน!BE34)/3</f>
        <v>#VALUE!</v>
      </c>
      <c r="H34" s="51" t="e">
        <f t="shared" si="0"/>
        <v>#VALUE!</v>
      </c>
      <c r="I34" s="45" t="e">
        <f t="shared" si="1"/>
        <v>#VALUE!</v>
      </c>
      <c r="J34" s="45" t="e">
        <f>(นักเรียนประเมิน!BG34+ครูประเมิน!BG34+ผู้ปกครองประเมิน!BG34)/3</f>
        <v>#VALUE!</v>
      </c>
      <c r="K34" s="51" t="e">
        <f t="shared" si="2"/>
        <v>#VALUE!</v>
      </c>
      <c r="L34" s="45" t="e">
        <f t="shared" si="3"/>
        <v>#VALUE!</v>
      </c>
      <c r="M34" s="45" t="e">
        <f>(นักเรียนประเมิน!BI34+ครูประเมิน!BI34+ผู้ปกครองประเมิน!BI34)/3</f>
        <v>#VALUE!</v>
      </c>
      <c r="N34" s="51" t="e">
        <f t="shared" si="4"/>
        <v>#VALUE!</v>
      </c>
      <c r="O34" s="45" t="e">
        <f t="shared" si="5"/>
        <v>#VALUE!</v>
      </c>
      <c r="P34" s="45" t="e">
        <f>(นักเรียนประเมิน!BK34+ครูประเมิน!BK34+ผู้ปกครองประเมิน!BK34)/3</f>
        <v>#VALUE!</v>
      </c>
      <c r="Q34" s="51" t="e">
        <f t="shared" si="6"/>
        <v>#VALUE!</v>
      </c>
      <c r="R34" s="45" t="e">
        <f t="shared" si="7"/>
        <v>#VALUE!</v>
      </c>
      <c r="S34" s="45" t="e">
        <f>(นักเรียนประเมิน!BM34+ครูประเมิน!BM34+ผู้ปกครองประเมิน!BM34)/3</f>
        <v>#VALUE!</v>
      </c>
      <c r="T34" s="51" t="e">
        <f t="shared" si="8"/>
        <v>#VALUE!</v>
      </c>
      <c r="U34" s="45" t="e">
        <f t="shared" si="9"/>
        <v>#VALUE!</v>
      </c>
      <c r="V34" s="45" t="e">
        <f t="shared" si="11"/>
        <v>#VALUE!</v>
      </c>
      <c r="W34" s="51" t="e">
        <f t="shared" si="12"/>
        <v>#VALUE!</v>
      </c>
      <c r="X34" s="45" t="e">
        <f t="shared" si="10"/>
        <v>#VALUE!</v>
      </c>
      <c r="Y34" s="107"/>
    </row>
    <row r="35" spans="1:25" s="80" customFormat="1" ht="18" customHeight="1" x14ac:dyDescent="0.45">
      <c r="A35" s="55" t="str">
        <f>นักเรียนประเมิน!A35</f>
        <v>29</v>
      </c>
      <c r="B35" s="45">
        <f>นักเรียนประเมิน!B35</f>
        <v>23039</v>
      </c>
      <c r="C35" s="46" t="str">
        <f>นักเรียนประเมิน!C35</f>
        <v>เด็กหญิง</v>
      </c>
      <c r="D35" s="47" t="str">
        <f>นักเรียนประเมิน!D35</f>
        <v>ปนัดดา</v>
      </c>
      <c r="E35" s="48" t="str">
        <f>นักเรียนประเมิน!E35</f>
        <v>ชูแสง</v>
      </c>
      <c r="F35" s="45" t="e">
        <f>นักเรียนประเมิน!#REF!</f>
        <v>#REF!</v>
      </c>
      <c r="G35" s="45" t="e">
        <f>(นักเรียนประเมิน!BE35+ครูประเมิน!BE35+ผู้ปกครองประเมิน!BE35)/3</f>
        <v>#VALUE!</v>
      </c>
      <c r="H35" s="51" t="e">
        <f t="shared" si="0"/>
        <v>#VALUE!</v>
      </c>
      <c r="I35" s="45" t="e">
        <f t="shared" si="1"/>
        <v>#VALUE!</v>
      </c>
      <c r="J35" s="45" t="e">
        <f>(นักเรียนประเมิน!BG35+ครูประเมิน!BG35+ผู้ปกครองประเมิน!BG35)/3</f>
        <v>#VALUE!</v>
      </c>
      <c r="K35" s="51" t="e">
        <f t="shared" si="2"/>
        <v>#VALUE!</v>
      </c>
      <c r="L35" s="45" t="e">
        <f t="shared" si="3"/>
        <v>#VALUE!</v>
      </c>
      <c r="M35" s="45" t="e">
        <f>(นักเรียนประเมิน!BI35+ครูประเมิน!BI35+ผู้ปกครองประเมิน!BI35)/3</f>
        <v>#VALUE!</v>
      </c>
      <c r="N35" s="51" t="e">
        <f t="shared" si="4"/>
        <v>#VALUE!</v>
      </c>
      <c r="O35" s="45" t="e">
        <f t="shared" si="5"/>
        <v>#VALUE!</v>
      </c>
      <c r="P35" s="45" t="e">
        <f>(นักเรียนประเมิน!BK35+ครูประเมิน!BK35+ผู้ปกครองประเมิน!BK35)/3</f>
        <v>#VALUE!</v>
      </c>
      <c r="Q35" s="51" t="e">
        <f t="shared" si="6"/>
        <v>#VALUE!</v>
      </c>
      <c r="R35" s="45" t="e">
        <f t="shared" si="7"/>
        <v>#VALUE!</v>
      </c>
      <c r="S35" s="45" t="e">
        <f>(นักเรียนประเมิน!BM35+ครูประเมิน!BM35+ผู้ปกครองประเมิน!BM35)/3</f>
        <v>#VALUE!</v>
      </c>
      <c r="T35" s="51" t="e">
        <f t="shared" si="8"/>
        <v>#VALUE!</v>
      </c>
      <c r="U35" s="45" t="e">
        <f t="shared" si="9"/>
        <v>#VALUE!</v>
      </c>
      <c r="V35" s="45" t="e">
        <f t="shared" si="11"/>
        <v>#VALUE!</v>
      </c>
      <c r="W35" s="51" t="e">
        <f t="shared" si="12"/>
        <v>#VALUE!</v>
      </c>
      <c r="X35" s="45" t="e">
        <f t="shared" si="10"/>
        <v>#VALUE!</v>
      </c>
      <c r="Y35" s="107"/>
    </row>
    <row r="36" spans="1:25" s="80" customFormat="1" ht="18" customHeight="1" x14ac:dyDescent="0.45">
      <c r="A36" s="55" t="str">
        <f>นักเรียนประเมิน!A36</f>
        <v>30</v>
      </c>
      <c r="B36" s="45">
        <f>นักเรียนประเมิน!B36</f>
        <v>0</v>
      </c>
      <c r="C36" s="46">
        <f>นักเรียนประเมิน!C36</f>
        <v>0</v>
      </c>
      <c r="D36" s="47">
        <f>นักเรียนประเมิน!D36</f>
        <v>0</v>
      </c>
      <c r="E36" s="48">
        <f>นักเรียนประเมิน!E36</f>
        <v>0</v>
      </c>
      <c r="F36" s="45" t="e">
        <f>นักเรียนประเมิน!#REF!</f>
        <v>#REF!</v>
      </c>
      <c r="G36" s="45" t="e">
        <f>(นักเรียนประเมิน!BE36+ครูประเมิน!BE36+ผู้ปกครองประเมิน!BE36)/3</f>
        <v>#VALUE!</v>
      </c>
      <c r="H36" s="51" t="e">
        <f t="shared" si="0"/>
        <v>#VALUE!</v>
      </c>
      <c r="I36" s="45" t="e">
        <f t="shared" si="1"/>
        <v>#VALUE!</v>
      </c>
      <c r="J36" s="45" t="e">
        <f>(นักเรียนประเมิน!BG36+ครูประเมิน!BG36+ผู้ปกครองประเมิน!BG36)/3</f>
        <v>#VALUE!</v>
      </c>
      <c r="K36" s="51" t="e">
        <f t="shared" si="2"/>
        <v>#VALUE!</v>
      </c>
      <c r="L36" s="45" t="e">
        <f t="shared" si="3"/>
        <v>#VALUE!</v>
      </c>
      <c r="M36" s="45" t="e">
        <f>(นักเรียนประเมิน!BI36+ครูประเมิน!BI36+ผู้ปกครองประเมิน!BI36)/3</f>
        <v>#VALUE!</v>
      </c>
      <c r="N36" s="51" t="e">
        <f t="shared" si="4"/>
        <v>#VALUE!</v>
      </c>
      <c r="O36" s="45" t="e">
        <f t="shared" si="5"/>
        <v>#VALUE!</v>
      </c>
      <c r="P36" s="45" t="e">
        <f>(นักเรียนประเมิน!BK36+ครูประเมิน!BK36+ผู้ปกครองประเมิน!BK36)/3</f>
        <v>#VALUE!</v>
      </c>
      <c r="Q36" s="51" t="e">
        <f t="shared" si="6"/>
        <v>#VALUE!</v>
      </c>
      <c r="R36" s="45" t="e">
        <f t="shared" si="7"/>
        <v>#VALUE!</v>
      </c>
      <c r="S36" s="45" t="e">
        <f>(นักเรียนประเมิน!BM36+ครูประเมิน!BM36+ผู้ปกครองประเมิน!BM36)/3</f>
        <v>#VALUE!</v>
      </c>
      <c r="T36" s="51" t="e">
        <f t="shared" si="8"/>
        <v>#VALUE!</v>
      </c>
      <c r="U36" s="45" t="e">
        <f t="shared" si="9"/>
        <v>#VALUE!</v>
      </c>
      <c r="V36" s="45" t="e">
        <f t="shared" si="11"/>
        <v>#VALUE!</v>
      </c>
      <c r="W36" s="51" t="e">
        <f t="shared" si="12"/>
        <v>#VALUE!</v>
      </c>
      <c r="X36" s="45" t="e">
        <f t="shared" si="10"/>
        <v>#VALUE!</v>
      </c>
      <c r="Y36" s="107"/>
    </row>
    <row r="37" spans="1:25" s="80" customFormat="1" ht="18" customHeight="1" x14ac:dyDescent="0.45">
      <c r="A37" s="55" t="str">
        <f>นักเรียนประเมิน!A37</f>
        <v>31</v>
      </c>
      <c r="B37" s="45">
        <f>นักเรียนประเมิน!B37</f>
        <v>0</v>
      </c>
      <c r="C37" s="46">
        <f>นักเรียนประเมิน!C37</f>
        <v>0</v>
      </c>
      <c r="D37" s="47">
        <f>นักเรียนประเมิน!D37</f>
        <v>0</v>
      </c>
      <c r="E37" s="48">
        <f>นักเรียนประเมิน!E37</f>
        <v>0</v>
      </c>
      <c r="F37" s="45" t="e">
        <f>นักเรียนประเมิน!#REF!</f>
        <v>#REF!</v>
      </c>
      <c r="G37" s="45" t="e">
        <f>(นักเรียนประเมิน!BE37+ครูประเมิน!BE37+ผู้ปกครองประเมิน!BE37)/3</f>
        <v>#VALUE!</v>
      </c>
      <c r="H37" s="51" t="e">
        <f t="shared" si="0"/>
        <v>#VALUE!</v>
      </c>
      <c r="I37" s="45" t="e">
        <f t="shared" si="1"/>
        <v>#VALUE!</v>
      </c>
      <c r="J37" s="45" t="e">
        <f>(นักเรียนประเมิน!BG37+ครูประเมิน!BG37+ผู้ปกครองประเมิน!BG37)/3</f>
        <v>#VALUE!</v>
      </c>
      <c r="K37" s="51" t="e">
        <f t="shared" si="2"/>
        <v>#VALUE!</v>
      </c>
      <c r="L37" s="45" t="e">
        <f t="shared" si="3"/>
        <v>#VALUE!</v>
      </c>
      <c r="M37" s="45" t="e">
        <f>(นักเรียนประเมิน!BI37+ครูประเมิน!BI37+ผู้ปกครองประเมิน!BI37)/3</f>
        <v>#VALUE!</v>
      </c>
      <c r="N37" s="51" t="e">
        <f t="shared" si="4"/>
        <v>#VALUE!</v>
      </c>
      <c r="O37" s="45" t="e">
        <f t="shared" si="5"/>
        <v>#VALUE!</v>
      </c>
      <c r="P37" s="45" t="e">
        <f>(นักเรียนประเมิน!BK37+ครูประเมิน!BK37+ผู้ปกครองประเมิน!BK37)/3</f>
        <v>#VALUE!</v>
      </c>
      <c r="Q37" s="51" t="e">
        <f t="shared" si="6"/>
        <v>#VALUE!</v>
      </c>
      <c r="R37" s="45" t="e">
        <f t="shared" si="7"/>
        <v>#VALUE!</v>
      </c>
      <c r="S37" s="45" t="e">
        <f>(นักเรียนประเมิน!BM37+ครูประเมิน!BM37+ผู้ปกครองประเมิน!BM37)/3</f>
        <v>#VALUE!</v>
      </c>
      <c r="T37" s="51" t="e">
        <f t="shared" si="8"/>
        <v>#VALUE!</v>
      </c>
      <c r="U37" s="45" t="e">
        <f t="shared" si="9"/>
        <v>#VALUE!</v>
      </c>
      <c r="V37" s="45" t="e">
        <f t="shared" si="11"/>
        <v>#VALUE!</v>
      </c>
      <c r="W37" s="51" t="e">
        <f t="shared" si="12"/>
        <v>#VALUE!</v>
      </c>
      <c r="X37" s="45" t="e">
        <f t="shared" si="10"/>
        <v>#VALUE!</v>
      </c>
      <c r="Y37" s="107"/>
    </row>
    <row r="38" spans="1:25" s="80" customFormat="1" ht="18" customHeight="1" x14ac:dyDescent="0.45">
      <c r="A38" s="55" t="str">
        <f>นักเรียนประเมิน!A38</f>
        <v>32</v>
      </c>
      <c r="B38" s="45">
        <f>นักเรียนประเมิน!B38</f>
        <v>0</v>
      </c>
      <c r="C38" s="46">
        <f>นักเรียนประเมิน!C38</f>
        <v>0</v>
      </c>
      <c r="D38" s="47">
        <f>นักเรียนประเมิน!D38</f>
        <v>0</v>
      </c>
      <c r="E38" s="48">
        <f>นักเรียนประเมิน!E38</f>
        <v>0</v>
      </c>
      <c r="F38" s="45" t="e">
        <f>นักเรียนประเมิน!#REF!</f>
        <v>#REF!</v>
      </c>
      <c r="G38" s="45" t="e">
        <f>(นักเรียนประเมิน!BE38+ครูประเมิน!BE38+ผู้ปกครองประเมิน!BE38)/3</f>
        <v>#VALUE!</v>
      </c>
      <c r="H38" s="51" t="e">
        <f t="shared" si="0"/>
        <v>#VALUE!</v>
      </c>
      <c r="I38" s="45" t="e">
        <f t="shared" si="1"/>
        <v>#VALUE!</v>
      </c>
      <c r="J38" s="45" t="e">
        <f>(นักเรียนประเมิน!BG38+ครูประเมิน!BG38+ผู้ปกครองประเมิน!BG38)/3</f>
        <v>#VALUE!</v>
      </c>
      <c r="K38" s="51" t="e">
        <f t="shared" si="2"/>
        <v>#VALUE!</v>
      </c>
      <c r="L38" s="45" t="e">
        <f t="shared" si="3"/>
        <v>#VALUE!</v>
      </c>
      <c r="M38" s="45" t="e">
        <f>(นักเรียนประเมิน!BI38+ครูประเมิน!BI38+ผู้ปกครองประเมิน!BI38)/3</f>
        <v>#VALUE!</v>
      </c>
      <c r="N38" s="51" t="e">
        <f t="shared" si="4"/>
        <v>#VALUE!</v>
      </c>
      <c r="O38" s="45" t="e">
        <f t="shared" si="5"/>
        <v>#VALUE!</v>
      </c>
      <c r="P38" s="45" t="e">
        <f>(นักเรียนประเมิน!BK38+ครูประเมิน!BK38+ผู้ปกครองประเมิน!BK38)/3</f>
        <v>#VALUE!</v>
      </c>
      <c r="Q38" s="51" t="e">
        <f t="shared" si="6"/>
        <v>#VALUE!</v>
      </c>
      <c r="R38" s="45" t="e">
        <f t="shared" si="7"/>
        <v>#VALUE!</v>
      </c>
      <c r="S38" s="45" t="e">
        <f>(นักเรียนประเมิน!BM38+ครูประเมิน!BM38+ผู้ปกครองประเมิน!BM38)/3</f>
        <v>#VALUE!</v>
      </c>
      <c r="T38" s="51" t="e">
        <f t="shared" si="8"/>
        <v>#VALUE!</v>
      </c>
      <c r="U38" s="45" t="e">
        <f t="shared" si="9"/>
        <v>#VALUE!</v>
      </c>
      <c r="V38" s="45" t="e">
        <f t="shared" si="11"/>
        <v>#VALUE!</v>
      </c>
      <c r="W38" s="51" t="e">
        <f t="shared" si="12"/>
        <v>#VALUE!</v>
      </c>
      <c r="X38" s="45" t="e">
        <f t="shared" si="10"/>
        <v>#VALUE!</v>
      </c>
      <c r="Y38" s="107"/>
    </row>
    <row r="39" spans="1:25" s="80" customFormat="1" ht="18" customHeight="1" x14ac:dyDescent="0.45">
      <c r="A39" s="55" t="str">
        <f>นักเรียนประเมิน!A39</f>
        <v>33</v>
      </c>
      <c r="B39" s="45">
        <f>นักเรียนประเมิน!B39</f>
        <v>0</v>
      </c>
      <c r="C39" s="46">
        <f>นักเรียนประเมิน!C39</f>
        <v>0</v>
      </c>
      <c r="D39" s="47">
        <f>นักเรียนประเมิน!D39</f>
        <v>0</v>
      </c>
      <c r="E39" s="48">
        <f>นักเรียนประเมิน!E39</f>
        <v>0</v>
      </c>
      <c r="F39" s="45" t="e">
        <f>นักเรียนประเมิน!#REF!</f>
        <v>#REF!</v>
      </c>
      <c r="G39" s="45" t="e">
        <f>(นักเรียนประเมิน!BE39+ครูประเมิน!BE39+ผู้ปกครองประเมิน!BE39)/3</f>
        <v>#VALUE!</v>
      </c>
      <c r="H39" s="51" t="e">
        <f t="shared" si="0"/>
        <v>#VALUE!</v>
      </c>
      <c r="I39" s="45" t="e">
        <f t="shared" si="1"/>
        <v>#VALUE!</v>
      </c>
      <c r="J39" s="45" t="e">
        <f>(นักเรียนประเมิน!BG39+ครูประเมิน!BG39+ผู้ปกครองประเมิน!BG39)/3</f>
        <v>#VALUE!</v>
      </c>
      <c r="K39" s="51" t="e">
        <f t="shared" si="2"/>
        <v>#VALUE!</v>
      </c>
      <c r="L39" s="45" t="e">
        <f t="shared" si="3"/>
        <v>#VALUE!</v>
      </c>
      <c r="M39" s="45" t="e">
        <f>(นักเรียนประเมิน!BI39+ครูประเมิน!BI39+ผู้ปกครองประเมิน!BI39)/3</f>
        <v>#VALUE!</v>
      </c>
      <c r="N39" s="51" t="e">
        <f t="shared" si="4"/>
        <v>#VALUE!</v>
      </c>
      <c r="O39" s="45" t="e">
        <f t="shared" si="5"/>
        <v>#VALUE!</v>
      </c>
      <c r="P39" s="45" t="e">
        <f>(นักเรียนประเมิน!BK39+ครูประเมิน!BK39+ผู้ปกครองประเมิน!BK39)/3</f>
        <v>#VALUE!</v>
      </c>
      <c r="Q39" s="51" t="e">
        <f t="shared" si="6"/>
        <v>#VALUE!</v>
      </c>
      <c r="R39" s="45" t="e">
        <f t="shared" si="7"/>
        <v>#VALUE!</v>
      </c>
      <c r="S39" s="45" t="e">
        <f>(นักเรียนประเมิน!BM39+ครูประเมิน!BM39+ผู้ปกครองประเมิน!BM39)/3</f>
        <v>#VALUE!</v>
      </c>
      <c r="T39" s="51" t="e">
        <f t="shared" si="8"/>
        <v>#VALUE!</v>
      </c>
      <c r="U39" s="45" t="e">
        <f t="shared" si="9"/>
        <v>#VALUE!</v>
      </c>
      <c r="V39" s="45" t="e">
        <f t="shared" si="11"/>
        <v>#VALUE!</v>
      </c>
      <c r="W39" s="51" t="e">
        <f t="shared" si="12"/>
        <v>#VALUE!</v>
      </c>
      <c r="X39" s="45" t="e">
        <f t="shared" si="10"/>
        <v>#VALUE!</v>
      </c>
      <c r="Y39" s="107"/>
    </row>
    <row r="40" spans="1:25" s="80" customFormat="1" ht="18" customHeight="1" x14ac:dyDescent="0.45">
      <c r="A40" s="55" t="str">
        <f>นักเรียนประเมิน!A40</f>
        <v>34</v>
      </c>
      <c r="B40" s="45">
        <f>นักเรียนประเมิน!B40</f>
        <v>0</v>
      </c>
      <c r="C40" s="46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45" t="e">
        <f>นักเรียนประเมิน!#REF!</f>
        <v>#REF!</v>
      </c>
      <c r="G40" s="45" t="e">
        <f>(นักเรียนประเมิน!BE40+ครูประเมิน!BE40+ผู้ปกครองประเมิน!BE40)/3</f>
        <v>#VALUE!</v>
      </c>
      <c r="H40" s="51" t="e">
        <f t="shared" si="0"/>
        <v>#VALUE!</v>
      </c>
      <c r="I40" s="45" t="e">
        <f t="shared" si="1"/>
        <v>#VALUE!</v>
      </c>
      <c r="J40" s="45" t="e">
        <f>(นักเรียนประเมิน!BG40+ครูประเมิน!BG40+ผู้ปกครองประเมิน!BG40)/3</f>
        <v>#VALUE!</v>
      </c>
      <c r="K40" s="51" t="e">
        <f t="shared" si="2"/>
        <v>#VALUE!</v>
      </c>
      <c r="L40" s="45" t="e">
        <f t="shared" si="3"/>
        <v>#VALUE!</v>
      </c>
      <c r="M40" s="45" t="e">
        <f>(นักเรียนประเมิน!BI40+ครูประเมิน!BI40+ผู้ปกครองประเมิน!BI40)/3</f>
        <v>#VALUE!</v>
      </c>
      <c r="N40" s="51" t="e">
        <f t="shared" si="4"/>
        <v>#VALUE!</v>
      </c>
      <c r="O40" s="45" t="e">
        <f t="shared" si="5"/>
        <v>#VALUE!</v>
      </c>
      <c r="P40" s="45" t="e">
        <f>(นักเรียนประเมิน!BK40+ครูประเมิน!BK40+ผู้ปกครองประเมิน!BK40)/3</f>
        <v>#VALUE!</v>
      </c>
      <c r="Q40" s="51" t="e">
        <f t="shared" si="6"/>
        <v>#VALUE!</v>
      </c>
      <c r="R40" s="45" t="e">
        <f t="shared" si="7"/>
        <v>#VALUE!</v>
      </c>
      <c r="S40" s="45" t="e">
        <f>(นักเรียนประเมิน!BM40+ครูประเมิน!BM40+ผู้ปกครองประเมิน!BM40)/3</f>
        <v>#VALUE!</v>
      </c>
      <c r="T40" s="51" t="e">
        <f t="shared" si="8"/>
        <v>#VALUE!</v>
      </c>
      <c r="U40" s="45" t="e">
        <f t="shared" si="9"/>
        <v>#VALUE!</v>
      </c>
      <c r="V40" s="45" t="e">
        <f t="shared" si="11"/>
        <v>#VALUE!</v>
      </c>
      <c r="W40" s="51" t="e">
        <f t="shared" si="12"/>
        <v>#VALUE!</v>
      </c>
      <c r="X40" s="45" t="e">
        <f t="shared" si="10"/>
        <v>#VALUE!</v>
      </c>
      <c r="Y40" s="107"/>
    </row>
    <row r="41" spans="1:25" s="80" customFormat="1" ht="18" customHeight="1" x14ac:dyDescent="0.45">
      <c r="A41" s="55" t="str">
        <f>นักเรียนประเมิน!A41</f>
        <v>35</v>
      </c>
      <c r="B41" s="45">
        <f>นักเรียนประเมิน!B41</f>
        <v>0</v>
      </c>
      <c r="C41" s="46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45" t="e">
        <f>นักเรียนประเมิน!#REF!</f>
        <v>#REF!</v>
      </c>
      <c r="G41" s="45" t="e">
        <f>(นักเรียนประเมิน!BE41+ครูประเมิน!BE41+ผู้ปกครองประเมิน!BE41)/3</f>
        <v>#VALUE!</v>
      </c>
      <c r="H41" s="51" t="e">
        <f t="shared" si="0"/>
        <v>#VALUE!</v>
      </c>
      <c r="I41" s="45" t="e">
        <f t="shared" si="1"/>
        <v>#VALUE!</v>
      </c>
      <c r="J41" s="45" t="e">
        <f>(นักเรียนประเมิน!BG41+ครูประเมิน!BG41+ผู้ปกครองประเมิน!BG41)/3</f>
        <v>#VALUE!</v>
      </c>
      <c r="K41" s="51" t="e">
        <f t="shared" si="2"/>
        <v>#VALUE!</v>
      </c>
      <c r="L41" s="45" t="e">
        <f t="shared" si="3"/>
        <v>#VALUE!</v>
      </c>
      <c r="M41" s="45" t="e">
        <f>(นักเรียนประเมิน!BI41+ครูประเมิน!BI41+ผู้ปกครองประเมิน!BI41)/3</f>
        <v>#VALUE!</v>
      </c>
      <c r="N41" s="51" t="e">
        <f t="shared" si="4"/>
        <v>#VALUE!</v>
      </c>
      <c r="O41" s="45" t="e">
        <f t="shared" si="5"/>
        <v>#VALUE!</v>
      </c>
      <c r="P41" s="45" t="e">
        <f>(นักเรียนประเมิน!BK41+ครูประเมิน!BK41+ผู้ปกครองประเมิน!BK41)/3</f>
        <v>#VALUE!</v>
      </c>
      <c r="Q41" s="51" t="e">
        <f t="shared" si="6"/>
        <v>#VALUE!</v>
      </c>
      <c r="R41" s="45" t="e">
        <f t="shared" si="7"/>
        <v>#VALUE!</v>
      </c>
      <c r="S41" s="45" t="e">
        <f>(นักเรียนประเมิน!BM41+ครูประเมิน!BM41+ผู้ปกครองประเมิน!BM41)/3</f>
        <v>#VALUE!</v>
      </c>
      <c r="T41" s="51" t="e">
        <f t="shared" si="8"/>
        <v>#VALUE!</v>
      </c>
      <c r="U41" s="45" t="e">
        <f t="shared" si="9"/>
        <v>#VALUE!</v>
      </c>
      <c r="V41" s="45" t="e">
        <f t="shared" si="11"/>
        <v>#VALUE!</v>
      </c>
      <c r="W41" s="51" t="e">
        <f t="shared" si="12"/>
        <v>#VALUE!</v>
      </c>
      <c r="X41" s="45" t="e">
        <f t="shared" si="10"/>
        <v>#VALUE!</v>
      </c>
      <c r="Y41" s="107"/>
    </row>
    <row r="42" spans="1:25" s="80" customFormat="1" ht="18" customHeight="1" x14ac:dyDescent="0.45">
      <c r="A42" s="55" t="str">
        <f>นักเรียนประเมิน!A42</f>
        <v>36</v>
      </c>
      <c r="B42" s="45">
        <f>นักเรียนประเมิน!B42</f>
        <v>0</v>
      </c>
      <c r="C42" s="46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45" t="e">
        <f>นักเรียนประเมิน!#REF!</f>
        <v>#REF!</v>
      </c>
      <c r="G42" s="45" t="e">
        <f>(นักเรียนประเมิน!BE42+ครูประเมิน!BE42+ผู้ปกครองประเมิน!BE42)/3</f>
        <v>#VALUE!</v>
      </c>
      <c r="H42" s="51" t="e">
        <f t="shared" si="0"/>
        <v>#VALUE!</v>
      </c>
      <c r="I42" s="45" t="e">
        <f t="shared" si="1"/>
        <v>#VALUE!</v>
      </c>
      <c r="J42" s="45" t="e">
        <f>(นักเรียนประเมิน!BG42+ครูประเมิน!BG42+ผู้ปกครองประเมิน!BG42)/3</f>
        <v>#VALUE!</v>
      </c>
      <c r="K42" s="51" t="e">
        <f t="shared" si="2"/>
        <v>#VALUE!</v>
      </c>
      <c r="L42" s="45" t="e">
        <f t="shared" si="3"/>
        <v>#VALUE!</v>
      </c>
      <c r="M42" s="45" t="e">
        <f>(นักเรียนประเมิน!BI42+ครูประเมิน!BI42+ผู้ปกครองประเมิน!BI42)/3</f>
        <v>#VALUE!</v>
      </c>
      <c r="N42" s="51" t="e">
        <f t="shared" si="4"/>
        <v>#VALUE!</v>
      </c>
      <c r="O42" s="45" t="e">
        <f t="shared" si="5"/>
        <v>#VALUE!</v>
      </c>
      <c r="P42" s="45" t="e">
        <f>(นักเรียนประเมิน!BK42+ครูประเมิน!BK42+ผู้ปกครองประเมิน!BK42)/3</f>
        <v>#VALUE!</v>
      </c>
      <c r="Q42" s="51" t="e">
        <f t="shared" si="6"/>
        <v>#VALUE!</v>
      </c>
      <c r="R42" s="45" t="e">
        <f t="shared" si="7"/>
        <v>#VALUE!</v>
      </c>
      <c r="S42" s="45" t="e">
        <f>(นักเรียนประเมิน!BM42+ครูประเมิน!BM42+ผู้ปกครองประเมิน!BM42)/3</f>
        <v>#VALUE!</v>
      </c>
      <c r="T42" s="51" t="e">
        <f t="shared" si="8"/>
        <v>#VALUE!</v>
      </c>
      <c r="U42" s="45" t="e">
        <f t="shared" si="9"/>
        <v>#VALUE!</v>
      </c>
      <c r="V42" s="45" t="e">
        <f t="shared" si="11"/>
        <v>#VALUE!</v>
      </c>
      <c r="W42" s="51" t="e">
        <f t="shared" si="12"/>
        <v>#VALUE!</v>
      </c>
      <c r="X42" s="45" t="e">
        <f t="shared" si="10"/>
        <v>#VALUE!</v>
      </c>
      <c r="Y42" s="107"/>
    </row>
    <row r="43" spans="1:25" s="80" customFormat="1" ht="18" customHeight="1" x14ac:dyDescent="0.45">
      <c r="A43" s="55" t="str">
        <f>นักเรียนประเมิน!A43</f>
        <v>37</v>
      </c>
      <c r="B43" s="45">
        <f>นักเรียนประเมิน!B43</f>
        <v>0</v>
      </c>
      <c r="C43" s="46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45" t="e">
        <f>นักเรียนประเมิน!#REF!</f>
        <v>#REF!</v>
      </c>
      <c r="G43" s="45" t="e">
        <f>(นักเรียนประเมิน!BE43+ครูประเมิน!BE43+ผู้ปกครองประเมิน!BE43)/3</f>
        <v>#VALUE!</v>
      </c>
      <c r="H43" s="51" t="e">
        <f t="shared" si="0"/>
        <v>#VALUE!</v>
      </c>
      <c r="I43" s="45" t="e">
        <f t="shared" si="1"/>
        <v>#VALUE!</v>
      </c>
      <c r="J43" s="45" t="e">
        <f>(นักเรียนประเมิน!BG43+ครูประเมิน!BG43+ผู้ปกครองประเมิน!BG43)/3</f>
        <v>#VALUE!</v>
      </c>
      <c r="K43" s="51" t="e">
        <f t="shared" si="2"/>
        <v>#VALUE!</v>
      </c>
      <c r="L43" s="45" t="e">
        <f t="shared" si="3"/>
        <v>#VALUE!</v>
      </c>
      <c r="M43" s="45" t="e">
        <f>(นักเรียนประเมิน!BI43+ครูประเมิน!BI43+ผู้ปกครองประเมิน!BI43)/3</f>
        <v>#VALUE!</v>
      </c>
      <c r="N43" s="51" t="e">
        <f t="shared" si="4"/>
        <v>#VALUE!</v>
      </c>
      <c r="O43" s="45" t="e">
        <f t="shared" si="5"/>
        <v>#VALUE!</v>
      </c>
      <c r="P43" s="45" t="e">
        <f>(นักเรียนประเมิน!BK43+ครูประเมิน!BK43+ผู้ปกครองประเมิน!BK43)/3</f>
        <v>#VALUE!</v>
      </c>
      <c r="Q43" s="51" t="e">
        <f t="shared" si="6"/>
        <v>#VALUE!</v>
      </c>
      <c r="R43" s="45" t="e">
        <f t="shared" si="7"/>
        <v>#VALUE!</v>
      </c>
      <c r="S43" s="45" t="e">
        <f>(นักเรียนประเมิน!BM43+ครูประเมิน!BM43+ผู้ปกครองประเมิน!BM43)/3</f>
        <v>#VALUE!</v>
      </c>
      <c r="T43" s="51" t="e">
        <f t="shared" si="8"/>
        <v>#VALUE!</v>
      </c>
      <c r="U43" s="45" t="e">
        <f t="shared" si="9"/>
        <v>#VALUE!</v>
      </c>
      <c r="V43" s="45" t="e">
        <f t="shared" si="11"/>
        <v>#VALUE!</v>
      </c>
      <c r="W43" s="51" t="e">
        <f t="shared" si="12"/>
        <v>#VALUE!</v>
      </c>
      <c r="X43" s="45" t="e">
        <f t="shared" si="10"/>
        <v>#VALUE!</v>
      </c>
      <c r="Y43" s="107"/>
    </row>
    <row r="44" spans="1:25" s="80" customFormat="1" ht="18" customHeight="1" x14ac:dyDescent="0.45">
      <c r="A44" s="55" t="str">
        <f>นักเรียนประเมิน!A44</f>
        <v>38</v>
      </c>
      <c r="B44" s="45">
        <f>นักเรียนประเมิน!B44</f>
        <v>0</v>
      </c>
      <c r="C44" s="46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45" t="e">
        <f>นักเรียนประเมิน!#REF!</f>
        <v>#REF!</v>
      </c>
      <c r="G44" s="45" t="e">
        <f>(นักเรียนประเมิน!BE44+ครูประเมิน!BE44+ผู้ปกครองประเมิน!BE44)/3</f>
        <v>#VALUE!</v>
      </c>
      <c r="H44" s="51" t="e">
        <f t="shared" si="0"/>
        <v>#VALUE!</v>
      </c>
      <c r="I44" s="45" t="e">
        <f t="shared" si="1"/>
        <v>#VALUE!</v>
      </c>
      <c r="J44" s="45" t="e">
        <f>(นักเรียนประเมิน!BG44+ครูประเมิน!BG44+ผู้ปกครองประเมิน!BG44)/3</f>
        <v>#VALUE!</v>
      </c>
      <c r="K44" s="51" t="e">
        <f t="shared" si="2"/>
        <v>#VALUE!</v>
      </c>
      <c r="L44" s="45" t="e">
        <f t="shared" si="3"/>
        <v>#VALUE!</v>
      </c>
      <c r="M44" s="45" t="e">
        <f>(นักเรียนประเมิน!BI44+ครูประเมิน!BI44+ผู้ปกครองประเมิน!BI44)/3</f>
        <v>#VALUE!</v>
      </c>
      <c r="N44" s="51" t="e">
        <f t="shared" si="4"/>
        <v>#VALUE!</v>
      </c>
      <c r="O44" s="45" t="e">
        <f t="shared" si="5"/>
        <v>#VALUE!</v>
      </c>
      <c r="P44" s="45" t="e">
        <f>(นักเรียนประเมิน!BK44+ครูประเมิน!BK44+ผู้ปกครองประเมิน!BK44)/3</f>
        <v>#VALUE!</v>
      </c>
      <c r="Q44" s="51" t="e">
        <f t="shared" si="6"/>
        <v>#VALUE!</v>
      </c>
      <c r="R44" s="45" t="e">
        <f t="shared" si="7"/>
        <v>#VALUE!</v>
      </c>
      <c r="S44" s="45" t="e">
        <f>(นักเรียนประเมิน!BM44+ครูประเมิน!BM44+ผู้ปกครองประเมิน!BM44)/3</f>
        <v>#VALUE!</v>
      </c>
      <c r="T44" s="51" t="e">
        <f t="shared" si="8"/>
        <v>#VALUE!</v>
      </c>
      <c r="U44" s="45" t="e">
        <f t="shared" si="9"/>
        <v>#VALUE!</v>
      </c>
      <c r="V44" s="45" t="e">
        <f t="shared" si="11"/>
        <v>#VALUE!</v>
      </c>
      <c r="W44" s="51" t="e">
        <f t="shared" si="12"/>
        <v>#VALUE!</v>
      </c>
      <c r="X44" s="45" t="e">
        <f t="shared" si="10"/>
        <v>#VALUE!</v>
      </c>
      <c r="Y44" s="107"/>
    </row>
    <row r="45" spans="1:25" s="80" customFormat="1" ht="18" customHeight="1" x14ac:dyDescent="0.45">
      <c r="A45" s="55" t="str">
        <f>นักเรียนประเมิน!A45</f>
        <v>39</v>
      </c>
      <c r="B45" s="45">
        <f>นักเรียนประเมิน!B45</f>
        <v>0</v>
      </c>
      <c r="C45" s="46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45" t="e">
        <f>นักเรียนประเมิน!#REF!</f>
        <v>#REF!</v>
      </c>
      <c r="G45" s="45" t="e">
        <f>(นักเรียนประเมิน!BE45+ครูประเมิน!BE45+ผู้ปกครองประเมิน!BE45)/3</f>
        <v>#VALUE!</v>
      </c>
      <c r="H45" s="51" t="e">
        <f t="shared" si="0"/>
        <v>#VALUE!</v>
      </c>
      <c r="I45" s="45" t="e">
        <f t="shared" si="1"/>
        <v>#VALUE!</v>
      </c>
      <c r="J45" s="45" t="e">
        <f>(นักเรียนประเมิน!BG45+ครูประเมิน!BG45+ผู้ปกครองประเมิน!BG45)/3</f>
        <v>#VALUE!</v>
      </c>
      <c r="K45" s="51" t="e">
        <f t="shared" si="2"/>
        <v>#VALUE!</v>
      </c>
      <c r="L45" s="45" t="e">
        <f t="shared" si="3"/>
        <v>#VALUE!</v>
      </c>
      <c r="M45" s="45" t="e">
        <f>(นักเรียนประเมิน!BI45+ครูประเมิน!BI45+ผู้ปกครองประเมิน!BI45)/3</f>
        <v>#VALUE!</v>
      </c>
      <c r="N45" s="51" t="e">
        <f t="shared" si="4"/>
        <v>#VALUE!</v>
      </c>
      <c r="O45" s="45" t="e">
        <f t="shared" si="5"/>
        <v>#VALUE!</v>
      </c>
      <c r="P45" s="45" t="e">
        <f>(นักเรียนประเมิน!BK45+ครูประเมิน!BK45+ผู้ปกครองประเมิน!BK45)/3</f>
        <v>#VALUE!</v>
      </c>
      <c r="Q45" s="51" t="e">
        <f t="shared" si="6"/>
        <v>#VALUE!</v>
      </c>
      <c r="R45" s="45" t="e">
        <f t="shared" si="7"/>
        <v>#VALUE!</v>
      </c>
      <c r="S45" s="45" t="e">
        <f>(นักเรียนประเมิน!BM45+ครูประเมิน!BM45+ผู้ปกครองประเมิน!BM45)/3</f>
        <v>#VALUE!</v>
      </c>
      <c r="T45" s="51" t="e">
        <f t="shared" si="8"/>
        <v>#VALUE!</v>
      </c>
      <c r="U45" s="45" t="e">
        <f t="shared" si="9"/>
        <v>#VALUE!</v>
      </c>
      <c r="V45" s="45" t="e">
        <f t="shared" si="11"/>
        <v>#VALUE!</v>
      </c>
      <c r="W45" s="51" t="e">
        <f t="shared" si="12"/>
        <v>#VALUE!</v>
      </c>
      <c r="X45" s="45" t="e">
        <f t="shared" si="10"/>
        <v>#VALUE!</v>
      </c>
      <c r="Y45" s="107"/>
    </row>
    <row r="46" spans="1:25" s="80" customFormat="1" ht="18" customHeight="1" x14ac:dyDescent="0.45">
      <c r="A46" s="55" t="str">
        <f>นักเรียนประเมิน!A46</f>
        <v>40</v>
      </c>
      <c r="B46" s="45">
        <f>นักเรียนประเมิน!B46</f>
        <v>0</v>
      </c>
      <c r="C46" s="46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45" t="e">
        <f>นักเรียนประเมิน!#REF!</f>
        <v>#REF!</v>
      </c>
      <c r="G46" s="45" t="e">
        <f>(นักเรียนประเมิน!BE46+ครูประเมิน!BE46+ผู้ปกครองประเมิน!BE46)/3</f>
        <v>#VALUE!</v>
      </c>
      <c r="H46" s="51" t="e">
        <f t="shared" si="0"/>
        <v>#VALUE!</v>
      </c>
      <c r="I46" s="45" t="e">
        <f t="shared" si="1"/>
        <v>#VALUE!</v>
      </c>
      <c r="J46" s="45" t="e">
        <f>(นักเรียนประเมิน!BG46+ครูประเมิน!BG46+ผู้ปกครองประเมิน!BG46)/3</f>
        <v>#VALUE!</v>
      </c>
      <c r="K46" s="51" t="e">
        <f t="shared" si="2"/>
        <v>#VALUE!</v>
      </c>
      <c r="L46" s="45" t="e">
        <f t="shared" si="3"/>
        <v>#VALUE!</v>
      </c>
      <c r="M46" s="45" t="e">
        <f>(นักเรียนประเมิน!BI46+ครูประเมิน!BI46+ผู้ปกครองประเมิน!BI46)/3</f>
        <v>#VALUE!</v>
      </c>
      <c r="N46" s="51" t="e">
        <f t="shared" si="4"/>
        <v>#VALUE!</v>
      </c>
      <c r="O46" s="45" t="e">
        <f t="shared" si="5"/>
        <v>#VALUE!</v>
      </c>
      <c r="P46" s="45" t="e">
        <f>(นักเรียนประเมิน!BK46+ครูประเมิน!BK46+ผู้ปกครองประเมิน!BK46)/3</f>
        <v>#VALUE!</v>
      </c>
      <c r="Q46" s="51" t="e">
        <f t="shared" si="6"/>
        <v>#VALUE!</v>
      </c>
      <c r="R46" s="45" t="e">
        <f t="shared" si="7"/>
        <v>#VALUE!</v>
      </c>
      <c r="S46" s="45" t="e">
        <f>(นักเรียนประเมิน!BM46+ครูประเมิน!BM46+ผู้ปกครองประเมิน!BM46)/3</f>
        <v>#VALUE!</v>
      </c>
      <c r="T46" s="51" t="e">
        <f t="shared" si="8"/>
        <v>#VALUE!</v>
      </c>
      <c r="U46" s="45" t="e">
        <f t="shared" si="9"/>
        <v>#VALUE!</v>
      </c>
      <c r="V46" s="45" t="e">
        <f t="shared" si="11"/>
        <v>#VALUE!</v>
      </c>
      <c r="W46" s="51" t="e">
        <f t="shared" si="12"/>
        <v>#VALUE!</v>
      </c>
      <c r="X46" s="45" t="e">
        <f t="shared" si="10"/>
        <v>#VALUE!</v>
      </c>
      <c r="Y46" s="107"/>
    </row>
    <row r="47" spans="1:25" s="80" customFormat="1" ht="18" customHeight="1" x14ac:dyDescent="0.45">
      <c r="A47" s="55" t="str">
        <f>นักเรียนประเมิน!A47</f>
        <v>41</v>
      </c>
      <c r="B47" s="45">
        <f>นักเรียนประเมิน!B47</f>
        <v>0</v>
      </c>
      <c r="C47" s="46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45" t="e">
        <f>นักเรียนประเมิน!#REF!</f>
        <v>#REF!</v>
      </c>
      <c r="G47" s="45" t="e">
        <f>(นักเรียนประเมิน!BE47+ครูประเมิน!BE47+ผู้ปกครองประเมิน!BE47)/3</f>
        <v>#VALUE!</v>
      </c>
      <c r="H47" s="51" t="e">
        <f t="shared" si="0"/>
        <v>#VALUE!</v>
      </c>
      <c r="I47" s="45" t="e">
        <f t="shared" si="1"/>
        <v>#VALUE!</v>
      </c>
      <c r="J47" s="45" t="e">
        <f>(นักเรียนประเมิน!BG47+ครูประเมิน!BG47+ผู้ปกครองประเมิน!BG47)/3</f>
        <v>#VALUE!</v>
      </c>
      <c r="K47" s="51" t="e">
        <f t="shared" si="2"/>
        <v>#VALUE!</v>
      </c>
      <c r="L47" s="45" t="e">
        <f t="shared" si="3"/>
        <v>#VALUE!</v>
      </c>
      <c r="M47" s="45" t="e">
        <f>(นักเรียนประเมิน!BI47+ครูประเมิน!BI47+ผู้ปกครองประเมิน!BI47)/3</f>
        <v>#VALUE!</v>
      </c>
      <c r="N47" s="51" t="e">
        <f t="shared" si="4"/>
        <v>#VALUE!</v>
      </c>
      <c r="O47" s="45" t="e">
        <f t="shared" si="5"/>
        <v>#VALUE!</v>
      </c>
      <c r="P47" s="45" t="e">
        <f>(นักเรียนประเมิน!BK47+ครูประเมิน!BK47+ผู้ปกครองประเมิน!BK47)/3</f>
        <v>#VALUE!</v>
      </c>
      <c r="Q47" s="51" t="e">
        <f t="shared" si="6"/>
        <v>#VALUE!</v>
      </c>
      <c r="R47" s="45" t="e">
        <f t="shared" si="7"/>
        <v>#VALUE!</v>
      </c>
      <c r="S47" s="45" t="e">
        <f>(นักเรียนประเมิน!BM47+ครูประเมิน!BM47+ผู้ปกครองประเมิน!BM47)/3</f>
        <v>#VALUE!</v>
      </c>
      <c r="T47" s="51" t="e">
        <f t="shared" si="8"/>
        <v>#VALUE!</v>
      </c>
      <c r="U47" s="45" t="e">
        <f t="shared" si="9"/>
        <v>#VALUE!</v>
      </c>
      <c r="V47" s="45" t="e">
        <f t="shared" si="11"/>
        <v>#VALUE!</v>
      </c>
      <c r="W47" s="51" t="e">
        <f t="shared" si="12"/>
        <v>#VALUE!</v>
      </c>
      <c r="X47" s="45" t="e">
        <f t="shared" si="10"/>
        <v>#VALUE!</v>
      </c>
      <c r="Y47" s="107"/>
    </row>
    <row r="48" spans="1:25" s="80" customFormat="1" ht="18" customHeight="1" x14ac:dyDescent="0.45">
      <c r="A48" s="55" t="str">
        <f>นักเรียนประเมิน!A48</f>
        <v>42</v>
      </c>
      <c r="B48" s="45">
        <f>นักเรียนประเมิน!B48</f>
        <v>0</v>
      </c>
      <c r="C48" s="46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45" t="e">
        <f>นักเรียนประเมิน!#REF!</f>
        <v>#REF!</v>
      </c>
      <c r="G48" s="45" t="e">
        <f>(นักเรียนประเมิน!BE48+ครูประเมิน!BE48+ผู้ปกครองประเมิน!BE48)/3</f>
        <v>#VALUE!</v>
      </c>
      <c r="H48" s="51" t="e">
        <f t="shared" si="0"/>
        <v>#VALUE!</v>
      </c>
      <c r="I48" s="45" t="e">
        <f t="shared" si="1"/>
        <v>#VALUE!</v>
      </c>
      <c r="J48" s="45" t="e">
        <f>(นักเรียนประเมิน!BG48+ครูประเมิน!BG48+ผู้ปกครองประเมิน!BG48)/3</f>
        <v>#VALUE!</v>
      </c>
      <c r="K48" s="51" t="e">
        <f t="shared" si="2"/>
        <v>#VALUE!</v>
      </c>
      <c r="L48" s="45" t="e">
        <f t="shared" si="3"/>
        <v>#VALUE!</v>
      </c>
      <c r="M48" s="45" t="e">
        <f>(นักเรียนประเมิน!BI48+ครูประเมิน!BI48+ผู้ปกครองประเมิน!BI48)/3</f>
        <v>#VALUE!</v>
      </c>
      <c r="N48" s="51" t="e">
        <f t="shared" si="4"/>
        <v>#VALUE!</v>
      </c>
      <c r="O48" s="45" t="e">
        <f t="shared" si="5"/>
        <v>#VALUE!</v>
      </c>
      <c r="P48" s="45" t="e">
        <f>(นักเรียนประเมิน!BK48+ครูประเมิน!BK48+ผู้ปกครองประเมิน!BK48)/3</f>
        <v>#VALUE!</v>
      </c>
      <c r="Q48" s="51" t="e">
        <f t="shared" si="6"/>
        <v>#VALUE!</v>
      </c>
      <c r="R48" s="45" t="e">
        <f t="shared" si="7"/>
        <v>#VALUE!</v>
      </c>
      <c r="S48" s="45" t="e">
        <f>(นักเรียนประเมิน!BM48+ครูประเมิน!BM48+ผู้ปกครองประเมิน!BM48)/3</f>
        <v>#VALUE!</v>
      </c>
      <c r="T48" s="51" t="e">
        <f t="shared" si="8"/>
        <v>#VALUE!</v>
      </c>
      <c r="U48" s="45" t="e">
        <f t="shared" si="9"/>
        <v>#VALUE!</v>
      </c>
      <c r="V48" s="45" t="e">
        <f t="shared" si="11"/>
        <v>#VALUE!</v>
      </c>
      <c r="W48" s="51" t="e">
        <f t="shared" si="12"/>
        <v>#VALUE!</v>
      </c>
      <c r="X48" s="45" t="e">
        <f t="shared" si="10"/>
        <v>#VALUE!</v>
      </c>
      <c r="Y48" s="107"/>
    </row>
    <row r="49" spans="1:25" s="80" customFormat="1" ht="18" customHeight="1" x14ac:dyDescent="0.45">
      <c r="A49" s="55" t="str">
        <f>นักเรียนประเมิน!A49</f>
        <v>43</v>
      </c>
      <c r="B49" s="45">
        <f>นักเรียนประเมิน!B49</f>
        <v>0</v>
      </c>
      <c r="C49" s="46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45" t="e">
        <f>นักเรียนประเมิน!#REF!</f>
        <v>#REF!</v>
      </c>
      <c r="G49" s="45" t="e">
        <f>(นักเรียนประเมิน!BE49+ครูประเมิน!BE49+ผู้ปกครองประเมิน!BE49)/3</f>
        <v>#VALUE!</v>
      </c>
      <c r="H49" s="51" t="e">
        <f t="shared" si="0"/>
        <v>#VALUE!</v>
      </c>
      <c r="I49" s="45" t="e">
        <f t="shared" si="1"/>
        <v>#VALUE!</v>
      </c>
      <c r="J49" s="45" t="e">
        <f>(นักเรียนประเมิน!BG49+ครูประเมิน!BG49+ผู้ปกครองประเมิน!BG49)/3</f>
        <v>#VALUE!</v>
      </c>
      <c r="K49" s="51" t="e">
        <f t="shared" si="2"/>
        <v>#VALUE!</v>
      </c>
      <c r="L49" s="45" t="e">
        <f t="shared" si="3"/>
        <v>#VALUE!</v>
      </c>
      <c r="M49" s="45" t="e">
        <f>(นักเรียนประเมิน!BI49+ครูประเมิน!BI49+ผู้ปกครองประเมิน!BI49)/3</f>
        <v>#VALUE!</v>
      </c>
      <c r="N49" s="51" t="e">
        <f t="shared" si="4"/>
        <v>#VALUE!</v>
      </c>
      <c r="O49" s="45" t="e">
        <f t="shared" si="5"/>
        <v>#VALUE!</v>
      </c>
      <c r="P49" s="45" t="e">
        <f>(นักเรียนประเมิน!BK49+ครูประเมิน!BK49+ผู้ปกครองประเมิน!BK49)/3</f>
        <v>#VALUE!</v>
      </c>
      <c r="Q49" s="51" t="e">
        <f t="shared" si="6"/>
        <v>#VALUE!</v>
      </c>
      <c r="R49" s="45" t="e">
        <f t="shared" si="7"/>
        <v>#VALUE!</v>
      </c>
      <c r="S49" s="45" t="e">
        <f>(นักเรียนประเมิน!BM49+ครูประเมิน!BM49+ผู้ปกครองประเมิน!BM49)/3</f>
        <v>#VALUE!</v>
      </c>
      <c r="T49" s="51" t="e">
        <f t="shared" si="8"/>
        <v>#VALUE!</v>
      </c>
      <c r="U49" s="45" t="e">
        <f t="shared" si="9"/>
        <v>#VALUE!</v>
      </c>
      <c r="V49" s="45" t="e">
        <f t="shared" si="11"/>
        <v>#VALUE!</v>
      </c>
      <c r="W49" s="51" t="e">
        <f t="shared" si="12"/>
        <v>#VALUE!</v>
      </c>
      <c r="X49" s="45" t="e">
        <f t="shared" si="10"/>
        <v>#VALUE!</v>
      </c>
      <c r="Y49" s="107"/>
    </row>
    <row r="50" spans="1:25" s="80" customFormat="1" ht="18" customHeight="1" x14ac:dyDescent="0.45">
      <c r="A50" s="55" t="str">
        <f>นักเรียนประเมิน!A50</f>
        <v>44</v>
      </c>
      <c r="B50" s="45">
        <f>นักเรียนประเมิน!B50</f>
        <v>0</v>
      </c>
      <c r="C50" s="46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45" t="e">
        <f>นักเรียนประเมิน!#REF!</f>
        <v>#REF!</v>
      </c>
      <c r="G50" s="45" t="e">
        <f>(นักเรียนประเมิน!BE50+ครูประเมิน!BE50+ผู้ปกครองประเมิน!BE50)/3</f>
        <v>#VALUE!</v>
      </c>
      <c r="H50" s="51" t="e">
        <f t="shared" si="0"/>
        <v>#VALUE!</v>
      </c>
      <c r="I50" s="45" t="e">
        <f t="shared" si="1"/>
        <v>#VALUE!</v>
      </c>
      <c r="J50" s="45" t="e">
        <f>(นักเรียนประเมิน!BG50+ครูประเมิน!BG50+ผู้ปกครองประเมิน!BG50)/3</f>
        <v>#VALUE!</v>
      </c>
      <c r="K50" s="51" t="e">
        <f t="shared" si="2"/>
        <v>#VALUE!</v>
      </c>
      <c r="L50" s="45" t="e">
        <f t="shared" si="3"/>
        <v>#VALUE!</v>
      </c>
      <c r="M50" s="45" t="e">
        <f>(นักเรียนประเมิน!BI50+ครูประเมิน!BI50+ผู้ปกครองประเมิน!BI50)/3</f>
        <v>#VALUE!</v>
      </c>
      <c r="N50" s="51" t="e">
        <f t="shared" si="4"/>
        <v>#VALUE!</v>
      </c>
      <c r="O50" s="45" t="e">
        <f t="shared" si="5"/>
        <v>#VALUE!</v>
      </c>
      <c r="P50" s="45" t="e">
        <f>(นักเรียนประเมิน!BK50+ครูประเมิน!BK50+ผู้ปกครองประเมิน!BK50)/3</f>
        <v>#VALUE!</v>
      </c>
      <c r="Q50" s="51" t="e">
        <f t="shared" si="6"/>
        <v>#VALUE!</v>
      </c>
      <c r="R50" s="45" t="e">
        <f t="shared" si="7"/>
        <v>#VALUE!</v>
      </c>
      <c r="S50" s="45" t="e">
        <f>(นักเรียนประเมิน!BM50+ครูประเมิน!BM50+ผู้ปกครองประเมิน!BM50)/3</f>
        <v>#VALUE!</v>
      </c>
      <c r="T50" s="51" t="e">
        <f t="shared" si="8"/>
        <v>#VALUE!</v>
      </c>
      <c r="U50" s="45" t="e">
        <f t="shared" si="9"/>
        <v>#VALUE!</v>
      </c>
      <c r="V50" s="45" t="e">
        <f t="shared" si="11"/>
        <v>#VALUE!</v>
      </c>
      <c r="W50" s="51" t="e">
        <f t="shared" si="12"/>
        <v>#VALUE!</v>
      </c>
      <c r="X50" s="45" t="e">
        <f t="shared" si="10"/>
        <v>#VALUE!</v>
      </c>
      <c r="Y50" s="107"/>
    </row>
    <row r="51" spans="1:25" s="80" customFormat="1" ht="18" customHeight="1" x14ac:dyDescent="0.45">
      <c r="A51" s="55" t="str">
        <f>นักเรียนประเมิน!A51</f>
        <v>45</v>
      </c>
      <c r="B51" s="45">
        <f>นักเรียนประเมิน!B51</f>
        <v>0</v>
      </c>
      <c r="C51" s="46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45" t="e">
        <f>นักเรียนประเมิน!#REF!</f>
        <v>#REF!</v>
      </c>
      <c r="G51" s="45" t="e">
        <f>(นักเรียนประเมิน!BE51+ครูประเมิน!BE51+ผู้ปกครองประเมิน!BE51)/3</f>
        <v>#VALUE!</v>
      </c>
      <c r="H51" s="51" t="e">
        <f t="shared" si="0"/>
        <v>#VALUE!</v>
      </c>
      <c r="I51" s="45" t="e">
        <f t="shared" si="1"/>
        <v>#VALUE!</v>
      </c>
      <c r="J51" s="45" t="e">
        <f>(นักเรียนประเมิน!BG51+ครูประเมิน!BG51+ผู้ปกครองประเมิน!BG51)/3</f>
        <v>#VALUE!</v>
      </c>
      <c r="K51" s="51" t="e">
        <f t="shared" si="2"/>
        <v>#VALUE!</v>
      </c>
      <c r="L51" s="45" t="e">
        <f t="shared" si="3"/>
        <v>#VALUE!</v>
      </c>
      <c r="M51" s="45" t="e">
        <f>(นักเรียนประเมิน!BI51+ครูประเมิน!BI51+ผู้ปกครองประเมิน!BI51)/3</f>
        <v>#VALUE!</v>
      </c>
      <c r="N51" s="51" t="e">
        <f t="shared" si="4"/>
        <v>#VALUE!</v>
      </c>
      <c r="O51" s="45" t="e">
        <f t="shared" si="5"/>
        <v>#VALUE!</v>
      </c>
      <c r="P51" s="45" t="e">
        <f>(นักเรียนประเมิน!BK51+ครูประเมิน!BK51+ผู้ปกครองประเมิน!BK51)/3</f>
        <v>#VALUE!</v>
      </c>
      <c r="Q51" s="51" t="e">
        <f t="shared" si="6"/>
        <v>#VALUE!</v>
      </c>
      <c r="R51" s="45" t="e">
        <f t="shared" si="7"/>
        <v>#VALUE!</v>
      </c>
      <c r="S51" s="45" t="e">
        <f>(นักเรียนประเมิน!BM51+ครูประเมิน!BM51+ผู้ปกครองประเมิน!BM51)/3</f>
        <v>#VALUE!</v>
      </c>
      <c r="T51" s="51" t="e">
        <f t="shared" si="8"/>
        <v>#VALUE!</v>
      </c>
      <c r="U51" s="45" t="e">
        <f t="shared" si="9"/>
        <v>#VALUE!</v>
      </c>
      <c r="V51" s="45" t="e">
        <f t="shared" si="11"/>
        <v>#VALUE!</v>
      </c>
      <c r="W51" s="51" t="e">
        <f t="shared" si="12"/>
        <v>#VALUE!</v>
      </c>
      <c r="X51" s="45" t="e">
        <f t="shared" si="10"/>
        <v>#VALUE!</v>
      </c>
      <c r="Y51" s="107"/>
    </row>
    <row r="52" spans="1:25" s="80" customFormat="1" ht="18" customHeight="1" x14ac:dyDescent="0.45">
      <c r="A52" s="55" t="str">
        <f>นักเรียนประเมิน!A52</f>
        <v>46</v>
      </c>
      <c r="B52" s="45">
        <f>นักเรียนประเมิน!B52</f>
        <v>0</v>
      </c>
      <c r="C52" s="46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45" t="e">
        <f>นักเรียนประเมิน!#REF!</f>
        <v>#REF!</v>
      </c>
      <c r="G52" s="45" t="e">
        <f>(นักเรียนประเมิน!BE52+ครูประเมิน!BE52+ผู้ปกครองประเมิน!BE52)/3</f>
        <v>#VALUE!</v>
      </c>
      <c r="H52" s="51" t="e">
        <f t="shared" si="0"/>
        <v>#VALUE!</v>
      </c>
      <c r="I52" s="45" t="e">
        <f t="shared" si="1"/>
        <v>#VALUE!</v>
      </c>
      <c r="J52" s="45" t="e">
        <f>(นักเรียนประเมิน!BG52+ครูประเมิน!BG52+ผู้ปกครองประเมิน!BG52)/3</f>
        <v>#VALUE!</v>
      </c>
      <c r="K52" s="51" t="e">
        <f t="shared" si="2"/>
        <v>#VALUE!</v>
      </c>
      <c r="L52" s="45" t="e">
        <f t="shared" si="3"/>
        <v>#VALUE!</v>
      </c>
      <c r="M52" s="45" t="e">
        <f>(นักเรียนประเมิน!BI52+ครูประเมิน!BI52+ผู้ปกครองประเมิน!BI52)/3</f>
        <v>#VALUE!</v>
      </c>
      <c r="N52" s="51" t="e">
        <f t="shared" si="4"/>
        <v>#VALUE!</v>
      </c>
      <c r="O52" s="45" t="e">
        <f t="shared" si="5"/>
        <v>#VALUE!</v>
      </c>
      <c r="P52" s="45" t="e">
        <f>(นักเรียนประเมิน!BK52+ครูประเมิน!BK52+ผู้ปกครองประเมิน!BK52)/3</f>
        <v>#VALUE!</v>
      </c>
      <c r="Q52" s="51" t="e">
        <f t="shared" si="6"/>
        <v>#VALUE!</v>
      </c>
      <c r="R52" s="45" t="e">
        <f t="shared" si="7"/>
        <v>#VALUE!</v>
      </c>
      <c r="S52" s="45" t="e">
        <f>(นักเรียนประเมิน!BM52+ครูประเมิน!BM52+ผู้ปกครองประเมิน!BM52)/3</f>
        <v>#VALUE!</v>
      </c>
      <c r="T52" s="51" t="e">
        <f t="shared" si="8"/>
        <v>#VALUE!</v>
      </c>
      <c r="U52" s="45" t="e">
        <f t="shared" si="9"/>
        <v>#VALUE!</v>
      </c>
      <c r="V52" s="45" t="e">
        <f t="shared" si="11"/>
        <v>#VALUE!</v>
      </c>
      <c r="W52" s="51" t="e">
        <f t="shared" si="12"/>
        <v>#VALUE!</v>
      </c>
      <c r="X52" s="45" t="e">
        <f t="shared" si="10"/>
        <v>#VALUE!</v>
      </c>
      <c r="Y52" s="107"/>
    </row>
    <row r="53" spans="1:25" s="80" customFormat="1" ht="18" customHeight="1" x14ac:dyDescent="0.45">
      <c r="A53" s="55" t="str">
        <f>นักเรียนประเมิน!A53</f>
        <v>47</v>
      </c>
      <c r="B53" s="45">
        <f>นักเรียนประเมิน!B53</f>
        <v>0</v>
      </c>
      <c r="C53" s="46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45" t="e">
        <f>นักเรียนประเมิน!#REF!</f>
        <v>#REF!</v>
      </c>
      <c r="G53" s="45" t="e">
        <f>(นักเรียนประเมิน!BE53+ครูประเมิน!BE53+ผู้ปกครองประเมิน!BE53)/3</f>
        <v>#VALUE!</v>
      </c>
      <c r="H53" s="51" t="e">
        <f t="shared" si="0"/>
        <v>#VALUE!</v>
      </c>
      <c r="I53" s="45" t="e">
        <f t="shared" si="1"/>
        <v>#VALUE!</v>
      </c>
      <c r="J53" s="45" t="e">
        <f>(นักเรียนประเมิน!BG53+ครูประเมิน!BG53+ผู้ปกครองประเมิน!BG53)/3</f>
        <v>#VALUE!</v>
      </c>
      <c r="K53" s="51" t="e">
        <f t="shared" si="2"/>
        <v>#VALUE!</v>
      </c>
      <c r="L53" s="45" t="e">
        <f t="shared" si="3"/>
        <v>#VALUE!</v>
      </c>
      <c r="M53" s="45" t="e">
        <f>(นักเรียนประเมิน!BI53+ครูประเมิน!BI53+ผู้ปกครองประเมิน!BI53)/3</f>
        <v>#VALUE!</v>
      </c>
      <c r="N53" s="51" t="e">
        <f t="shared" si="4"/>
        <v>#VALUE!</v>
      </c>
      <c r="O53" s="45" t="e">
        <f t="shared" si="5"/>
        <v>#VALUE!</v>
      </c>
      <c r="P53" s="45" t="e">
        <f>(นักเรียนประเมิน!BK53+ครูประเมิน!BK53+ผู้ปกครองประเมิน!BK53)/3</f>
        <v>#VALUE!</v>
      </c>
      <c r="Q53" s="51" t="e">
        <f t="shared" si="6"/>
        <v>#VALUE!</v>
      </c>
      <c r="R53" s="45" t="e">
        <f t="shared" si="7"/>
        <v>#VALUE!</v>
      </c>
      <c r="S53" s="45" t="e">
        <f>(นักเรียนประเมิน!BM53+ครูประเมิน!BM53+ผู้ปกครองประเมิน!BM53)/3</f>
        <v>#VALUE!</v>
      </c>
      <c r="T53" s="51" t="e">
        <f t="shared" si="8"/>
        <v>#VALUE!</v>
      </c>
      <c r="U53" s="45" t="e">
        <f t="shared" si="9"/>
        <v>#VALUE!</v>
      </c>
      <c r="V53" s="45" t="e">
        <f t="shared" si="11"/>
        <v>#VALUE!</v>
      </c>
      <c r="W53" s="51" t="e">
        <f t="shared" si="12"/>
        <v>#VALUE!</v>
      </c>
      <c r="X53" s="45" t="e">
        <f t="shared" si="10"/>
        <v>#VALUE!</v>
      </c>
      <c r="Y53" s="107"/>
    </row>
    <row r="54" spans="1:25" s="80" customFormat="1" ht="18" customHeight="1" x14ac:dyDescent="0.45">
      <c r="A54" s="55" t="str">
        <f>นักเรียนประเมิน!A54</f>
        <v>48</v>
      </c>
      <c r="B54" s="45">
        <f>นักเรียนประเมิน!B54</f>
        <v>0</v>
      </c>
      <c r="C54" s="46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45" t="e">
        <f>นักเรียนประเมิน!#REF!</f>
        <v>#REF!</v>
      </c>
      <c r="G54" s="45" t="e">
        <f>(นักเรียนประเมิน!BE54+ครูประเมิน!BE54+ผู้ปกครองประเมิน!BE54)/3</f>
        <v>#VALUE!</v>
      </c>
      <c r="H54" s="51" t="e">
        <f t="shared" si="0"/>
        <v>#VALUE!</v>
      </c>
      <c r="I54" s="45" t="e">
        <f t="shared" si="1"/>
        <v>#VALUE!</v>
      </c>
      <c r="J54" s="45" t="e">
        <f>(นักเรียนประเมิน!BG54+ครูประเมิน!BG54+ผู้ปกครองประเมิน!BG54)/3</f>
        <v>#VALUE!</v>
      </c>
      <c r="K54" s="51" t="e">
        <f t="shared" si="2"/>
        <v>#VALUE!</v>
      </c>
      <c r="L54" s="45" t="e">
        <f t="shared" si="3"/>
        <v>#VALUE!</v>
      </c>
      <c r="M54" s="45" t="e">
        <f>(นักเรียนประเมิน!BI54+ครูประเมิน!BI54+ผู้ปกครองประเมิน!BI54)/3</f>
        <v>#VALUE!</v>
      </c>
      <c r="N54" s="51" t="e">
        <f t="shared" si="4"/>
        <v>#VALUE!</v>
      </c>
      <c r="O54" s="45" t="e">
        <f t="shared" si="5"/>
        <v>#VALUE!</v>
      </c>
      <c r="P54" s="45" t="e">
        <f>(นักเรียนประเมิน!BK54+ครูประเมิน!BK54+ผู้ปกครองประเมิน!BK54)/3</f>
        <v>#VALUE!</v>
      </c>
      <c r="Q54" s="51" t="e">
        <f t="shared" si="6"/>
        <v>#VALUE!</v>
      </c>
      <c r="R54" s="45" t="e">
        <f t="shared" si="7"/>
        <v>#VALUE!</v>
      </c>
      <c r="S54" s="45" t="e">
        <f>(นักเรียนประเมิน!BM54+ครูประเมิน!BM54+ผู้ปกครองประเมิน!BM54)/3</f>
        <v>#VALUE!</v>
      </c>
      <c r="T54" s="51" t="e">
        <f t="shared" si="8"/>
        <v>#VALUE!</v>
      </c>
      <c r="U54" s="45" t="e">
        <f t="shared" si="9"/>
        <v>#VALUE!</v>
      </c>
      <c r="V54" s="45" t="e">
        <f t="shared" si="11"/>
        <v>#VALUE!</v>
      </c>
      <c r="W54" s="51" t="e">
        <f t="shared" si="12"/>
        <v>#VALUE!</v>
      </c>
      <c r="X54" s="45" t="e">
        <f t="shared" si="10"/>
        <v>#VALUE!</v>
      </c>
      <c r="Y54" s="107"/>
    </row>
    <row r="55" spans="1:25" s="80" customFormat="1" ht="18" customHeight="1" x14ac:dyDescent="0.45">
      <c r="A55" s="55" t="str">
        <f>นักเรียนประเมิน!A55</f>
        <v>49</v>
      </c>
      <c r="B55" s="45">
        <f>นักเรียนประเมิน!B55</f>
        <v>0</v>
      </c>
      <c r="C55" s="46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45" t="e">
        <f>นักเรียนประเมิน!#REF!</f>
        <v>#REF!</v>
      </c>
      <c r="G55" s="45" t="e">
        <f>(นักเรียนประเมิน!BE55+ครูประเมิน!BE55+ผู้ปกครองประเมิน!BE55)/3</f>
        <v>#VALUE!</v>
      </c>
      <c r="H55" s="51" t="e">
        <f t="shared" si="0"/>
        <v>#VALUE!</v>
      </c>
      <c r="I55" s="45" t="e">
        <f t="shared" si="1"/>
        <v>#VALUE!</v>
      </c>
      <c r="J55" s="45" t="e">
        <f>(นักเรียนประเมิน!BG55+ครูประเมิน!BG55+ผู้ปกครองประเมิน!BG55)/3</f>
        <v>#VALUE!</v>
      </c>
      <c r="K55" s="51" t="e">
        <f t="shared" si="2"/>
        <v>#VALUE!</v>
      </c>
      <c r="L55" s="45" t="e">
        <f t="shared" si="3"/>
        <v>#VALUE!</v>
      </c>
      <c r="M55" s="45" t="e">
        <f>(นักเรียนประเมิน!BI55+ครูประเมิน!BI55+ผู้ปกครองประเมิน!BI55)/3</f>
        <v>#VALUE!</v>
      </c>
      <c r="N55" s="51" t="e">
        <f t="shared" si="4"/>
        <v>#VALUE!</v>
      </c>
      <c r="O55" s="45" t="e">
        <f t="shared" si="5"/>
        <v>#VALUE!</v>
      </c>
      <c r="P55" s="45" t="e">
        <f>(นักเรียนประเมิน!BK55+ครูประเมิน!BK55+ผู้ปกครองประเมิน!BK55)/3</f>
        <v>#VALUE!</v>
      </c>
      <c r="Q55" s="51" t="e">
        <f t="shared" si="6"/>
        <v>#VALUE!</v>
      </c>
      <c r="R55" s="45" t="e">
        <f t="shared" si="7"/>
        <v>#VALUE!</v>
      </c>
      <c r="S55" s="45" t="e">
        <f>(นักเรียนประเมิน!BM55+ครูประเมิน!BM55+ผู้ปกครองประเมิน!BM55)/3</f>
        <v>#VALUE!</v>
      </c>
      <c r="T55" s="51" t="e">
        <f t="shared" si="8"/>
        <v>#VALUE!</v>
      </c>
      <c r="U55" s="45" t="e">
        <f t="shared" si="9"/>
        <v>#VALUE!</v>
      </c>
      <c r="V55" s="45" t="e">
        <f t="shared" si="11"/>
        <v>#VALUE!</v>
      </c>
      <c r="W55" s="51" t="e">
        <f t="shared" si="12"/>
        <v>#VALUE!</v>
      </c>
      <c r="X55" s="45" t="e">
        <f t="shared" si="10"/>
        <v>#VALUE!</v>
      </c>
      <c r="Y55" s="107"/>
    </row>
    <row r="56" spans="1:25" s="80" customFormat="1" ht="18" customHeight="1" x14ac:dyDescent="0.45">
      <c r="A56" s="55" t="str">
        <f>นักเรียนประเมิน!A56</f>
        <v>50</v>
      </c>
      <c r="B56" s="45">
        <f>นักเรียนประเมิน!B56</f>
        <v>0</v>
      </c>
      <c r="C56" s="46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45" t="e">
        <f>นักเรียนประเมิน!#REF!</f>
        <v>#REF!</v>
      </c>
      <c r="G56" s="45" t="e">
        <f>(นักเรียนประเมิน!BE56+ครูประเมิน!BE56+ผู้ปกครองประเมิน!BE56)/3</f>
        <v>#VALUE!</v>
      </c>
      <c r="H56" s="51" t="e">
        <f t="shared" si="0"/>
        <v>#VALUE!</v>
      </c>
      <c r="I56" s="45" t="e">
        <f t="shared" si="1"/>
        <v>#VALUE!</v>
      </c>
      <c r="J56" s="45" t="e">
        <f>(นักเรียนประเมิน!BG56+ครูประเมิน!BG56+ผู้ปกครองประเมิน!BG56)/3</f>
        <v>#VALUE!</v>
      </c>
      <c r="K56" s="51" t="e">
        <f t="shared" si="2"/>
        <v>#VALUE!</v>
      </c>
      <c r="L56" s="45" t="e">
        <f t="shared" si="3"/>
        <v>#VALUE!</v>
      </c>
      <c r="M56" s="45" t="e">
        <f>(นักเรียนประเมิน!BI56+ครูประเมิน!BI56+ผู้ปกครองประเมิน!BI56)/3</f>
        <v>#VALUE!</v>
      </c>
      <c r="N56" s="51" t="e">
        <f t="shared" si="4"/>
        <v>#VALUE!</v>
      </c>
      <c r="O56" s="45" t="e">
        <f t="shared" si="5"/>
        <v>#VALUE!</v>
      </c>
      <c r="P56" s="45" t="e">
        <f>(นักเรียนประเมิน!BK56+ครูประเมิน!BK56+ผู้ปกครองประเมิน!BK56)/3</f>
        <v>#VALUE!</v>
      </c>
      <c r="Q56" s="51" t="e">
        <f t="shared" si="6"/>
        <v>#VALUE!</v>
      </c>
      <c r="R56" s="45" t="e">
        <f t="shared" si="7"/>
        <v>#VALUE!</v>
      </c>
      <c r="S56" s="45" t="e">
        <f>(นักเรียนประเมิน!BM56+ครูประเมิน!BM56+ผู้ปกครองประเมิน!BM56)/3</f>
        <v>#VALUE!</v>
      </c>
      <c r="T56" s="51" t="e">
        <f t="shared" si="8"/>
        <v>#VALUE!</v>
      </c>
      <c r="U56" s="45" t="e">
        <f t="shared" si="9"/>
        <v>#VALUE!</v>
      </c>
      <c r="V56" s="45" t="e">
        <f t="shared" si="11"/>
        <v>#VALUE!</v>
      </c>
      <c r="W56" s="51" t="e">
        <f t="shared" si="12"/>
        <v>#VALUE!</v>
      </c>
      <c r="X56" s="45" t="e">
        <f t="shared" si="10"/>
        <v>#VALUE!</v>
      </c>
      <c r="Y56" s="107"/>
    </row>
    <row r="57" spans="1:25" s="80" customFormat="1" ht="18" customHeight="1" x14ac:dyDescent="0.45">
      <c r="A57" s="55" t="str">
        <f>นักเรียนประเมิน!A57</f>
        <v>51</v>
      </c>
      <c r="B57" s="45">
        <f>นักเรียนประเมิน!B57</f>
        <v>0</v>
      </c>
      <c r="C57" s="46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45" t="e">
        <f>นักเรียนประเมิน!#REF!</f>
        <v>#REF!</v>
      </c>
      <c r="G57" s="45" t="e">
        <f>(นักเรียนประเมิน!BE57+ครูประเมิน!BE57+ผู้ปกครองประเมิน!BE57)/3</f>
        <v>#VALUE!</v>
      </c>
      <c r="H57" s="51" t="e">
        <f t="shared" si="0"/>
        <v>#VALUE!</v>
      </c>
      <c r="I57" s="45" t="e">
        <f t="shared" si="1"/>
        <v>#VALUE!</v>
      </c>
      <c r="J57" s="45" t="e">
        <f>(นักเรียนประเมิน!BG57+ครูประเมิน!BG57+ผู้ปกครองประเมิน!BG57)/3</f>
        <v>#VALUE!</v>
      </c>
      <c r="K57" s="51" t="e">
        <f t="shared" si="2"/>
        <v>#VALUE!</v>
      </c>
      <c r="L57" s="45" t="e">
        <f t="shared" si="3"/>
        <v>#VALUE!</v>
      </c>
      <c r="M57" s="45" t="e">
        <f>(นักเรียนประเมิน!BI57+ครูประเมิน!BI57+ผู้ปกครองประเมิน!BI57)/3</f>
        <v>#VALUE!</v>
      </c>
      <c r="N57" s="51" t="e">
        <f t="shared" si="4"/>
        <v>#VALUE!</v>
      </c>
      <c r="O57" s="45" t="e">
        <f t="shared" si="5"/>
        <v>#VALUE!</v>
      </c>
      <c r="P57" s="45" t="e">
        <f>(นักเรียนประเมิน!BK57+ครูประเมิน!BK57+ผู้ปกครองประเมิน!BK57)/3</f>
        <v>#VALUE!</v>
      </c>
      <c r="Q57" s="51" t="e">
        <f t="shared" si="6"/>
        <v>#VALUE!</v>
      </c>
      <c r="R57" s="45" t="e">
        <f t="shared" si="7"/>
        <v>#VALUE!</v>
      </c>
      <c r="S57" s="45" t="e">
        <f>(นักเรียนประเมิน!BM57+ครูประเมิน!BM57+ผู้ปกครองประเมิน!BM57)/3</f>
        <v>#VALUE!</v>
      </c>
      <c r="T57" s="51" t="e">
        <f t="shared" si="8"/>
        <v>#VALUE!</v>
      </c>
      <c r="U57" s="45" t="e">
        <f t="shared" si="9"/>
        <v>#VALUE!</v>
      </c>
      <c r="V57" s="45" t="e">
        <f t="shared" ref="V57:V65" si="13">SUM(H57,K57,N57,Q57)</f>
        <v>#VALUE!</v>
      </c>
      <c r="W57" s="51" t="e">
        <f t="shared" si="12"/>
        <v>#VALUE!</v>
      </c>
      <c r="X57" s="45" t="e">
        <f t="shared" si="10"/>
        <v>#VALUE!</v>
      </c>
      <c r="Y57" s="107"/>
    </row>
    <row r="58" spans="1:25" s="80" customFormat="1" ht="18" customHeight="1" x14ac:dyDescent="0.45">
      <c r="A58" s="55" t="str">
        <f>นักเรียนประเมิน!A58</f>
        <v>52</v>
      </c>
      <c r="B58" s="45">
        <f>นักเรียนประเมิน!B58</f>
        <v>0</v>
      </c>
      <c r="C58" s="46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45" t="e">
        <f>นักเรียนประเมิน!#REF!</f>
        <v>#REF!</v>
      </c>
      <c r="G58" s="45" t="e">
        <f>(นักเรียนประเมิน!BE58+ครูประเมิน!BE58+ผู้ปกครองประเมิน!BE58)/3</f>
        <v>#VALUE!</v>
      </c>
      <c r="H58" s="51" t="e">
        <f t="shared" si="0"/>
        <v>#VALUE!</v>
      </c>
      <c r="I58" s="45" t="e">
        <f t="shared" si="1"/>
        <v>#VALUE!</v>
      </c>
      <c r="J58" s="45" t="e">
        <f>(นักเรียนประเมิน!BG58+ครูประเมิน!BG58+ผู้ปกครองประเมิน!BG58)/3</f>
        <v>#VALUE!</v>
      </c>
      <c r="K58" s="51" t="e">
        <f t="shared" si="2"/>
        <v>#VALUE!</v>
      </c>
      <c r="L58" s="45" t="e">
        <f t="shared" si="3"/>
        <v>#VALUE!</v>
      </c>
      <c r="M58" s="45" t="e">
        <f>(นักเรียนประเมิน!BI58+ครูประเมิน!BI58+ผู้ปกครองประเมิน!BI58)/3</f>
        <v>#VALUE!</v>
      </c>
      <c r="N58" s="51" t="e">
        <f t="shared" si="4"/>
        <v>#VALUE!</v>
      </c>
      <c r="O58" s="45" t="e">
        <f t="shared" si="5"/>
        <v>#VALUE!</v>
      </c>
      <c r="P58" s="45" t="e">
        <f>(นักเรียนประเมิน!BK58+ครูประเมิน!BK58+ผู้ปกครองประเมิน!BK58)/3</f>
        <v>#VALUE!</v>
      </c>
      <c r="Q58" s="51" t="e">
        <f t="shared" si="6"/>
        <v>#VALUE!</v>
      </c>
      <c r="R58" s="45" t="e">
        <f t="shared" si="7"/>
        <v>#VALUE!</v>
      </c>
      <c r="S58" s="45" t="e">
        <f>(นักเรียนประเมิน!BM58+ครูประเมิน!BM58+ผู้ปกครองประเมิน!BM58)/3</f>
        <v>#VALUE!</v>
      </c>
      <c r="T58" s="51" t="e">
        <f t="shared" si="8"/>
        <v>#VALUE!</v>
      </c>
      <c r="U58" s="45" t="e">
        <f t="shared" si="9"/>
        <v>#VALUE!</v>
      </c>
      <c r="V58" s="45" t="e">
        <f t="shared" si="13"/>
        <v>#VALUE!</v>
      </c>
      <c r="W58" s="51" t="e">
        <f t="shared" si="12"/>
        <v>#VALUE!</v>
      </c>
      <c r="X58" s="45" t="e">
        <f t="shared" si="10"/>
        <v>#VALUE!</v>
      </c>
      <c r="Y58" s="107"/>
    </row>
    <row r="59" spans="1:25" s="80" customFormat="1" ht="18" customHeight="1" x14ac:dyDescent="0.45">
      <c r="A59" s="55" t="str">
        <f>นักเรียนประเมิน!A59</f>
        <v>53</v>
      </c>
      <c r="B59" s="45">
        <f>นักเรียนประเมิน!B59</f>
        <v>0</v>
      </c>
      <c r="C59" s="46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45" t="e">
        <f>นักเรียนประเมิน!#REF!</f>
        <v>#REF!</v>
      </c>
      <c r="G59" s="45" t="e">
        <f>(นักเรียนประเมิน!BE59+ครูประเมิน!BE59+ผู้ปกครองประเมิน!BE59)/3</f>
        <v>#VALUE!</v>
      </c>
      <c r="H59" s="51" t="e">
        <f t="shared" si="0"/>
        <v>#VALUE!</v>
      </c>
      <c r="I59" s="45" t="e">
        <f t="shared" si="1"/>
        <v>#VALUE!</v>
      </c>
      <c r="J59" s="45" t="e">
        <f>(นักเรียนประเมิน!BG59+ครูประเมิน!BG59+ผู้ปกครองประเมิน!BG59)/3</f>
        <v>#VALUE!</v>
      </c>
      <c r="K59" s="51" t="e">
        <f t="shared" si="2"/>
        <v>#VALUE!</v>
      </c>
      <c r="L59" s="45" t="e">
        <f t="shared" si="3"/>
        <v>#VALUE!</v>
      </c>
      <c r="M59" s="45" t="e">
        <f>(นักเรียนประเมิน!BI59+ครูประเมิน!BI59+ผู้ปกครองประเมิน!BI59)/3</f>
        <v>#VALUE!</v>
      </c>
      <c r="N59" s="51" t="e">
        <f t="shared" si="4"/>
        <v>#VALUE!</v>
      </c>
      <c r="O59" s="45" t="e">
        <f t="shared" si="5"/>
        <v>#VALUE!</v>
      </c>
      <c r="P59" s="45" t="e">
        <f>(นักเรียนประเมิน!BK59+ครูประเมิน!BK59+ผู้ปกครองประเมิน!BK59)/3</f>
        <v>#VALUE!</v>
      </c>
      <c r="Q59" s="51" t="e">
        <f t="shared" si="6"/>
        <v>#VALUE!</v>
      </c>
      <c r="R59" s="45" t="e">
        <f t="shared" si="7"/>
        <v>#VALUE!</v>
      </c>
      <c r="S59" s="45" t="e">
        <f>(นักเรียนประเมิน!BM59+ครูประเมิน!BM59+ผู้ปกครองประเมิน!BM59)/3</f>
        <v>#VALUE!</v>
      </c>
      <c r="T59" s="51" t="e">
        <f t="shared" si="8"/>
        <v>#VALUE!</v>
      </c>
      <c r="U59" s="45" t="e">
        <f t="shared" si="9"/>
        <v>#VALUE!</v>
      </c>
      <c r="V59" s="45" t="e">
        <f t="shared" si="13"/>
        <v>#VALUE!</v>
      </c>
      <c r="W59" s="51" t="e">
        <f t="shared" si="12"/>
        <v>#VALUE!</v>
      </c>
      <c r="X59" s="45" t="e">
        <f t="shared" si="10"/>
        <v>#VALUE!</v>
      </c>
      <c r="Y59" s="107"/>
    </row>
    <row r="60" spans="1:25" s="80" customFormat="1" ht="18" customHeight="1" x14ac:dyDescent="0.45">
      <c r="A60" s="55" t="str">
        <f>นักเรียนประเมิน!A60</f>
        <v>54</v>
      </c>
      <c r="B60" s="45">
        <f>นักเรียนประเมิน!B60</f>
        <v>0</v>
      </c>
      <c r="C60" s="46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45" t="e">
        <f>นักเรียนประเมิน!#REF!</f>
        <v>#REF!</v>
      </c>
      <c r="G60" s="45" t="e">
        <f>(นักเรียนประเมิน!BE60+ครูประเมิน!BE60+ผู้ปกครองประเมิน!BE60)/3</f>
        <v>#VALUE!</v>
      </c>
      <c r="H60" s="51" t="e">
        <f t="shared" si="0"/>
        <v>#VALUE!</v>
      </c>
      <c r="I60" s="45" t="e">
        <f t="shared" si="1"/>
        <v>#VALUE!</v>
      </c>
      <c r="J60" s="45" t="e">
        <f>(นักเรียนประเมิน!BG60+ครูประเมิน!BG60+ผู้ปกครองประเมิน!BG60)/3</f>
        <v>#VALUE!</v>
      </c>
      <c r="K60" s="51" t="e">
        <f t="shared" si="2"/>
        <v>#VALUE!</v>
      </c>
      <c r="L60" s="45" t="e">
        <f t="shared" si="3"/>
        <v>#VALUE!</v>
      </c>
      <c r="M60" s="45" t="e">
        <f>(นักเรียนประเมิน!BI60+ครูประเมิน!BI60+ผู้ปกครองประเมิน!BI60)/3</f>
        <v>#VALUE!</v>
      </c>
      <c r="N60" s="51" t="e">
        <f t="shared" si="4"/>
        <v>#VALUE!</v>
      </c>
      <c r="O60" s="45" t="e">
        <f t="shared" si="5"/>
        <v>#VALUE!</v>
      </c>
      <c r="P60" s="45" t="e">
        <f>(นักเรียนประเมิน!BK60+ครูประเมิน!BK60+ผู้ปกครองประเมิน!BK60)/3</f>
        <v>#VALUE!</v>
      </c>
      <c r="Q60" s="51" t="e">
        <f t="shared" si="6"/>
        <v>#VALUE!</v>
      </c>
      <c r="R60" s="45" t="e">
        <f t="shared" si="7"/>
        <v>#VALUE!</v>
      </c>
      <c r="S60" s="45" t="e">
        <f>(นักเรียนประเมิน!BM60+ครูประเมิน!BM60+ผู้ปกครองประเมิน!BM60)/3</f>
        <v>#VALUE!</v>
      </c>
      <c r="T60" s="51" t="e">
        <f t="shared" si="8"/>
        <v>#VALUE!</v>
      </c>
      <c r="U60" s="45" t="e">
        <f t="shared" si="9"/>
        <v>#VALUE!</v>
      </c>
      <c r="V60" s="45" t="e">
        <f t="shared" si="13"/>
        <v>#VALUE!</v>
      </c>
      <c r="W60" s="51" t="e">
        <f t="shared" si="12"/>
        <v>#VALUE!</v>
      </c>
      <c r="X60" s="45" t="e">
        <f t="shared" si="10"/>
        <v>#VALUE!</v>
      </c>
      <c r="Y60" s="107"/>
    </row>
    <row r="61" spans="1:25" s="80" customFormat="1" ht="18" customHeight="1" x14ac:dyDescent="0.45">
      <c r="A61" s="55" t="str">
        <f>นักเรียนประเมิน!A61</f>
        <v>55</v>
      </c>
      <c r="B61" s="45">
        <f>นักเรียนประเมิน!B61</f>
        <v>0</v>
      </c>
      <c r="C61" s="46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45" t="e">
        <f>นักเรียนประเมิน!#REF!</f>
        <v>#REF!</v>
      </c>
      <c r="G61" s="45" t="e">
        <f>(นักเรียนประเมิน!BE61+ครูประเมิน!BE61+ผู้ปกครองประเมิน!BE61)/3</f>
        <v>#VALUE!</v>
      </c>
      <c r="H61" s="51" t="e">
        <f t="shared" si="0"/>
        <v>#VALUE!</v>
      </c>
      <c r="I61" s="45" t="e">
        <f t="shared" si="1"/>
        <v>#VALUE!</v>
      </c>
      <c r="J61" s="45" t="e">
        <f>(นักเรียนประเมิน!BG61+ครูประเมิน!BG61+ผู้ปกครองประเมิน!BG61)/3</f>
        <v>#VALUE!</v>
      </c>
      <c r="K61" s="51" t="e">
        <f t="shared" si="2"/>
        <v>#VALUE!</v>
      </c>
      <c r="L61" s="45" t="e">
        <f t="shared" si="3"/>
        <v>#VALUE!</v>
      </c>
      <c r="M61" s="45" t="e">
        <f>(นักเรียนประเมิน!BI61+ครูประเมิน!BI61+ผู้ปกครองประเมิน!BI61)/3</f>
        <v>#VALUE!</v>
      </c>
      <c r="N61" s="51" t="e">
        <f t="shared" si="4"/>
        <v>#VALUE!</v>
      </c>
      <c r="O61" s="45" t="e">
        <f t="shared" si="5"/>
        <v>#VALUE!</v>
      </c>
      <c r="P61" s="45" t="e">
        <f>(นักเรียนประเมิน!BK61+ครูประเมิน!BK61+ผู้ปกครองประเมิน!BK61)/3</f>
        <v>#VALUE!</v>
      </c>
      <c r="Q61" s="51" t="e">
        <f t="shared" si="6"/>
        <v>#VALUE!</v>
      </c>
      <c r="R61" s="45" t="e">
        <f t="shared" si="7"/>
        <v>#VALUE!</v>
      </c>
      <c r="S61" s="45" t="e">
        <f>(นักเรียนประเมิน!BM61+ครูประเมิน!BM61+ผู้ปกครองประเมิน!BM61)/3</f>
        <v>#VALUE!</v>
      </c>
      <c r="T61" s="51" t="e">
        <f t="shared" si="8"/>
        <v>#VALUE!</v>
      </c>
      <c r="U61" s="45" t="e">
        <f t="shared" si="9"/>
        <v>#VALUE!</v>
      </c>
      <c r="V61" s="45" t="e">
        <f t="shared" si="13"/>
        <v>#VALUE!</v>
      </c>
      <c r="W61" s="51" t="e">
        <f t="shared" si="12"/>
        <v>#VALUE!</v>
      </c>
      <c r="X61" s="45" t="e">
        <f t="shared" si="10"/>
        <v>#VALUE!</v>
      </c>
      <c r="Y61" s="107"/>
    </row>
    <row r="62" spans="1:25" s="80" customFormat="1" ht="18" customHeight="1" x14ac:dyDescent="0.45">
      <c r="A62" s="55" t="str">
        <f>นักเรียนประเมิน!A62</f>
        <v>56</v>
      </c>
      <c r="B62" s="45">
        <f>นักเรียนประเมิน!B62</f>
        <v>0</v>
      </c>
      <c r="C62" s="46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45" t="e">
        <f>นักเรียนประเมิน!#REF!</f>
        <v>#REF!</v>
      </c>
      <c r="G62" s="45" t="e">
        <f>(นักเรียนประเมิน!BE62+ครูประเมิน!BE62+ผู้ปกครองประเมิน!BE62)/3</f>
        <v>#VALUE!</v>
      </c>
      <c r="H62" s="51" t="e">
        <f t="shared" si="0"/>
        <v>#VALUE!</v>
      </c>
      <c r="I62" s="45" t="e">
        <f t="shared" si="1"/>
        <v>#VALUE!</v>
      </c>
      <c r="J62" s="45" t="e">
        <f>(นักเรียนประเมิน!BG62+ครูประเมิน!BG62+ผู้ปกครองประเมิน!BG62)/3</f>
        <v>#VALUE!</v>
      </c>
      <c r="K62" s="51" t="e">
        <f t="shared" si="2"/>
        <v>#VALUE!</v>
      </c>
      <c r="L62" s="45" t="e">
        <f t="shared" si="3"/>
        <v>#VALUE!</v>
      </c>
      <c r="M62" s="45" t="e">
        <f>(นักเรียนประเมิน!BI62+ครูประเมิน!BI62+ผู้ปกครองประเมิน!BI62)/3</f>
        <v>#VALUE!</v>
      </c>
      <c r="N62" s="51" t="e">
        <f t="shared" si="4"/>
        <v>#VALUE!</v>
      </c>
      <c r="O62" s="45" t="e">
        <f t="shared" si="5"/>
        <v>#VALUE!</v>
      </c>
      <c r="P62" s="45" t="e">
        <f>(นักเรียนประเมิน!BK62+ครูประเมิน!BK62+ผู้ปกครองประเมิน!BK62)/3</f>
        <v>#VALUE!</v>
      </c>
      <c r="Q62" s="51" t="e">
        <f t="shared" si="6"/>
        <v>#VALUE!</v>
      </c>
      <c r="R62" s="45" t="e">
        <f t="shared" si="7"/>
        <v>#VALUE!</v>
      </c>
      <c r="S62" s="45" t="e">
        <f>(นักเรียนประเมิน!BM62+ครูประเมิน!BM62+ผู้ปกครองประเมิน!BM62)/3</f>
        <v>#VALUE!</v>
      </c>
      <c r="T62" s="51" t="e">
        <f t="shared" si="8"/>
        <v>#VALUE!</v>
      </c>
      <c r="U62" s="45" t="e">
        <f t="shared" si="9"/>
        <v>#VALUE!</v>
      </c>
      <c r="V62" s="45" t="e">
        <f t="shared" si="13"/>
        <v>#VALUE!</v>
      </c>
      <c r="W62" s="51" t="e">
        <f t="shared" si="12"/>
        <v>#VALUE!</v>
      </c>
      <c r="X62" s="45" t="e">
        <f t="shared" si="10"/>
        <v>#VALUE!</v>
      </c>
      <c r="Y62" s="107"/>
    </row>
    <row r="63" spans="1:25" s="80" customFormat="1" ht="18" customHeight="1" x14ac:dyDescent="0.45">
      <c r="A63" s="55" t="str">
        <f>นักเรียนประเมิน!A63</f>
        <v>57</v>
      </c>
      <c r="B63" s="45">
        <f>นักเรียนประเมิน!B63</f>
        <v>0</v>
      </c>
      <c r="C63" s="46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45" t="e">
        <f>นักเรียนประเมิน!#REF!</f>
        <v>#REF!</v>
      </c>
      <c r="G63" s="45" t="e">
        <f>(นักเรียนประเมิน!BE63+ครูประเมิน!BE63+ผู้ปกครองประเมิน!BE63)/3</f>
        <v>#VALUE!</v>
      </c>
      <c r="H63" s="51" t="e">
        <f t="shared" si="0"/>
        <v>#VALUE!</v>
      </c>
      <c r="I63" s="45" t="e">
        <f t="shared" si="1"/>
        <v>#VALUE!</v>
      </c>
      <c r="J63" s="45" t="e">
        <f>(นักเรียนประเมิน!BG63+ครูประเมิน!BG63+ผู้ปกครองประเมิน!BG63)/3</f>
        <v>#VALUE!</v>
      </c>
      <c r="K63" s="51" t="e">
        <f t="shared" si="2"/>
        <v>#VALUE!</v>
      </c>
      <c r="L63" s="45" t="e">
        <f t="shared" si="3"/>
        <v>#VALUE!</v>
      </c>
      <c r="M63" s="45" t="e">
        <f>(นักเรียนประเมิน!BI63+ครูประเมิน!BI63+ผู้ปกครองประเมิน!BI63)/3</f>
        <v>#VALUE!</v>
      </c>
      <c r="N63" s="51" t="e">
        <f t="shared" si="4"/>
        <v>#VALUE!</v>
      </c>
      <c r="O63" s="45" t="e">
        <f t="shared" si="5"/>
        <v>#VALUE!</v>
      </c>
      <c r="P63" s="45" t="e">
        <f>(นักเรียนประเมิน!BK63+ครูประเมิน!BK63+ผู้ปกครองประเมิน!BK63)/3</f>
        <v>#VALUE!</v>
      </c>
      <c r="Q63" s="51" t="e">
        <f t="shared" si="6"/>
        <v>#VALUE!</v>
      </c>
      <c r="R63" s="45" t="e">
        <f t="shared" si="7"/>
        <v>#VALUE!</v>
      </c>
      <c r="S63" s="45" t="e">
        <f>(นักเรียนประเมิน!BM63+ครูประเมิน!BM63+ผู้ปกครองประเมิน!BM63)/3</f>
        <v>#VALUE!</v>
      </c>
      <c r="T63" s="51" t="e">
        <f t="shared" si="8"/>
        <v>#VALUE!</v>
      </c>
      <c r="U63" s="45" t="e">
        <f t="shared" si="9"/>
        <v>#VALUE!</v>
      </c>
      <c r="V63" s="45" t="e">
        <f t="shared" si="13"/>
        <v>#VALUE!</v>
      </c>
      <c r="W63" s="51" t="e">
        <f t="shared" si="12"/>
        <v>#VALUE!</v>
      </c>
      <c r="X63" s="45" t="e">
        <f t="shared" si="10"/>
        <v>#VALUE!</v>
      </c>
      <c r="Y63" s="107"/>
    </row>
    <row r="64" spans="1:25" s="80" customFormat="1" ht="18" customHeight="1" x14ac:dyDescent="0.45">
      <c r="A64" s="55" t="str">
        <f>นักเรียนประเมิน!A64</f>
        <v>58</v>
      </c>
      <c r="B64" s="45">
        <f>นักเรียนประเมิน!B64</f>
        <v>0</v>
      </c>
      <c r="C64" s="46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45" t="e">
        <f>นักเรียนประเมิน!#REF!</f>
        <v>#REF!</v>
      </c>
      <c r="G64" s="45" t="e">
        <f>(นักเรียนประเมิน!BE64+ครูประเมิน!BE64+ผู้ปกครองประเมิน!BE64)/3</f>
        <v>#VALUE!</v>
      </c>
      <c r="H64" s="51" t="e">
        <f t="shared" si="0"/>
        <v>#VALUE!</v>
      </c>
      <c r="I64" s="45" t="e">
        <f t="shared" si="1"/>
        <v>#VALUE!</v>
      </c>
      <c r="J64" s="45" t="e">
        <f>(นักเรียนประเมิน!BG64+ครูประเมิน!BG64+ผู้ปกครองประเมิน!BG64)/3</f>
        <v>#VALUE!</v>
      </c>
      <c r="K64" s="51" t="e">
        <f t="shared" si="2"/>
        <v>#VALUE!</v>
      </c>
      <c r="L64" s="45" t="e">
        <f t="shared" si="3"/>
        <v>#VALUE!</v>
      </c>
      <c r="M64" s="45" t="e">
        <f>(นักเรียนประเมิน!BI64+ครูประเมิน!BI64+ผู้ปกครองประเมิน!BI64)/3</f>
        <v>#VALUE!</v>
      </c>
      <c r="N64" s="51" t="e">
        <f t="shared" si="4"/>
        <v>#VALUE!</v>
      </c>
      <c r="O64" s="45" t="e">
        <f t="shared" si="5"/>
        <v>#VALUE!</v>
      </c>
      <c r="P64" s="45" t="e">
        <f>(นักเรียนประเมิน!BK64+ครูประเมิน!BK64+ผู้ปกครองประเมิน!BK64)/3</f>
        <v>#VALUE!</v>
      </c>
      <c r="Q64" s="51" t="e">
        <f t="shared" si="6"/>
        <v>#VALUE!</v>
      </c>
      <c r="R64" s="45" t="e">
        <f t="shared" si="7"/>
        <v>#VALUE!</v>
      </c>
      <c r="S64" s="45" t="e">
        <f>(นักเรียนประเมิน!BM64+ครูประเมิน!BM64+ผู้ปกครองประเมิน!BM64)/3</f>
        <v>#VALUE!</v>
      </c>
      <c r="T64" s="51" t="e">
        <f t="shared" si="8"/>
        <v>#VALUE!</v>
      </c>
      <c r="U64" s="45" t="e">
        <f t="shared" si="9"/>
        <v>#VALUE!</v>
      </c>
      <c r="V64" s="45" t="e">
        <f t="shared" si="13"/>
        <v>#VALUE!</v>
      </c>
      <c r="W64" s="51" t="e">
        <f t="shared" si="12"/>
        <v>#VALUE!</v>
      </c>
      <c r="X64" s="45" t="e">
        <f t="shared" si="10"/>
        <v>#VALUE!</v>
      </c>
      <c r="Y64" s="107"/>
    </row>
    <row r="65" spans="1:25" s="80" customFormat="1" ht="18" customHeight="1" x14ac:dyDescent="0.45">
      <c r="A65" s="55" t="str">
        <f>นักเรียนประเมิน!A65</f>
        <v>59</v>
      </c>
      <c r="B65" s="45">
        <f>นักเรียนประเมิน!B65</f>
        <v>0</v>
      </c>
      <c r="C65" s="46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45" t="e">
        <f>นักเรียนประเมิน!#REF!</f>
        <v>#REF!</v>
      </c>
      <c r="G65" s="45" t="e">
        <f>(นักเรียนประเมิน!BE65+ครูประเมิน!BE65+ผู้ปกครองประเมิน!BE65)/3</f>
        <v>#VALUE!</v>
      </c>
      <c r="H65" s="51" t="e">
        <f t="shared" si="0"/>
        <v>#VALUE!</v>
      </c>
      <c r="I65" s="45" t="e">
        <f t="shared" si="1"/>
        <v>#VALUE!</v>
      </c>
      <c r="J65" s="45" t="e">
        <f>(นักเรียนประเมิน!BG65+ครูประเมิน!BG65+ผู้ปกครองประเมิน!BG65)/3</f>
        <v>#VALUE!</v>
      </c>
      <c r="K65" s="51" t="e">
        <f t="shared" si="2"/>
        <v>#VALUE!</v>
      </c>
      <c r="L65" s="45" t="e">
        <f t="shared" si="3"/>
        <v>#VALUE!</v>
      </c>
      <c r="M65" s="45" t="e">
        <f>(นักเรียนประเมิน!BI65+ครูประเมิน!BI65+ผู้ปกครองประเมิน!BI65)/3</f>
        <v>#VALUE!</v>
      </c>
      <c r="N65" s="51" t="e">
        <f t="shared" si="4"/>
        <v>#VALUE!</v>
      </c>
      <c r="O65" s="45" t="e">
        <f t="shared" si="5"/>
        <v>#VALUE!</v>
      </c>
      <c r="P65" s="45" t="e">
        <f>(นักเรียนประเมิน!BK65+ครูประเมิน!BK65+ผู้ปกครองประเมิน!BK65)/3</f>
        <v>#VALUE!</v>
      </c>
      <c r="Q65" s="51" t="e">
        <f t="shared" si="6"/>
        <v>#VALUE!</v>
      </c>
      <c r="R65" s="45" t="e">
        <f t="shared" si="7"/>
        <v>#VALUE!</v>
      </c>
      <c r="S65" s="45" t="e">
        <f>(นักเรียนประเมิน!BM65+ครูประเมิน!BM65+ผู้ปกครองประเมิน!BM65)/3</f>
        <v>#VALUE!</v>
      </c>
      <c r="T65" s="51" t="e">
        <f t="shared" si="8"/>
        <v>#VALUE!</v>
      </c>
      <c r="U65" s="45" t="e">
        <f t="shared" si="9"/>
        <v>#VALUE!</v>
      </c>
      <c r="V65" s="45" t="e">
        <f t="shared" si="13"/>
        <v>#VALUE!</v>
      </c>
      <c r="W65" s="51" t="e">
        <f t="shared" si="12"/>
        <v>#VALUE!</v>
      </c>
      <c r="X65" s="45" t="e">
        <f t="shared" si="10"/>
        <v>#VALUE!</v>
      </c>
      <c r="Y65" s="107"/>
    </row>
  </sheetData>
  <sheetProtection password="CE28" sheet="1"/>
  <mergeCells count="17">
    <mergeCell ref="U3:X3"/>
    <mergeCell ref="U1:X1"/>
    <mergeCell ref="U2:X2"/>
    <mergeCell ref="H5:I5"/>
    <mergeCell ref="N5:O5"/>
    <mergeCell ref="C2:I2"/>
    <mergeCell ref="C3:I3"/>
    <mergeCell ref="Q5:R5"/>
    <mergeCell ref="C1:I1"/>
    <mergeCell ref="T5:U5"/>
    <mergeCell ref="W5:X5"/>
    <mergeCell ref="A4:F4"/>
    <mergeCell ref="K5:L5"/>
    <mergeCell ref="H4:X4"/>
    <mergeCell ref="A5:A6"/>
    <mergeCell ref="B5:B6"/>
    <mergeCell ref="C5:F6"/>
  </mergeCells>
  <phoneticPr fontId="7" type="noConversion"/>
  <printOptions horizontalCentered="1"/>
  <pageMargins left="0.56000000000000005" right="0.18" top="0.9055118110236221" bottom="1.1023622047244095" header="0.6692913385826772" footer="0.59055118110236227"/>
  <pageSetup orientation="landscape" r:id="rId1"/>
  <headerFooter alignWithMargins="0">
    <oddHeader>&amp;R&amp;P</oddHeader>
    <oddFooter>&amp;Lลงชื่อ................................................ครูที่ปรึกษา&amp;Cลงชื่อ................................................ครูที่ปรึกษา&amp;Rลงชื่อ................................................หัวหน้าระดับ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33"/>
  </sheetPr>
  <dimension ref="A1:W57"/>
  <sheetViews>
    <sheetView workbookViewId="0">
      <selection sqref="A1:M64"/>
    </sheetView>
  </sheetViews>
  <sheetFormatPr defaultRowHeight="20.25" x14ac:dyDescent="0.4"/>
  <cols>
    <col min="1" max="3" width="9.140625" style="66"/>
    <col min="4" max="4" width="6.7109375" style="66" customWidth="1"/>
    <col min="5" max="5" width="2.42578125" style="66" customWidth="1"/>
    <col min="6" max="6" width="5.42578125" style="66" customWidth="1"/>
    <col min="7" max="7" width="4" style="66" customWidth="1"/>
    <col min="8" max="8" width="3.140625" style="66" customWidth="1"/>
    <col min="9" max="9" width="9.140625" style="66"/>
    <col min="10" max="10" width="12.7109375" style="66" customWidth="1"/>
    <col min="11" max="11" width="3" style="66" customWidth="1"/>
    <col min="12" max="12" width="9.140625" style="66"/>
    <col min="13" max="13" width="14.7109375" style="66" customWidth="1"/>
    <col min="14" max="16384" width="9.140625" style="66"/>
  </cols>
  <sheetData>
    <row r="1" spans="1:23" ht="23.25" customHeight="1" x14ac:dyDescent="0.5">
      <c r="B1" s="71" t="str">
        <f>นักเรียนประเมิน!B1</f>
        <v>โรงเรียน</v>
      </c>
      <c r="C1" s="208" t="str">
        <f>IF(นักเรียนประเมิน!C1=0," ",นักเรียนประเมิน!C1)</f>
        <v>ขามแก่นนคร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Q1" s="71"/>
      <c r="T1" s="71"/>
      <c r="W1" s="81"/>
    </row>
    <row r="2" spans="1:23" ht="23.25" x14ac:dyDescent="0.5">
      <c r="C2" s="68" t="s">
        <v>36</v>
      </c>
      <c r="D2" s="67"/>
      <c r="E2" s="81">
        <f>IF(นักเรียนประเมิน!S1=0," ",นักเรียนประเมิน!S1)</f>
        <v>2</v>
      </c>
      <c r="F2" s="71" t="s">
        <v>37</v>
      </c>
      <c r="G2" s="81" t="str">
        <f>IF(นักเรียนประเมิน!U1=0," ",นักเรียนประเมิน!U1)</f>
        <v xml:space="preserve"> 2/4</v>
      </c>
      <c r="H2" s="67"/>
      <c r="J2" s="71" t="s">
        <v>39</v>
      </c>
      <c r="K2" s="72" t="s">
        <v>41</v>
      </c>
      <c r="L2" s="207" t="str">
        <f>IF(นักเรียนประเมิน!AB1=0," ",นักเรียนประเมิน!AB1)</f>
        <v xml:space="preserve"> </v>
      </c>
      <c r="M2" s="207"/>
      <c r="N2" s="70"/>
      <c r="Q2" s="68"/>
      <c r="W2" s="81"/>
    </row>
    <row r="3" spans="1:23" ht="23.25" x14ac:dyDescent="0.5">
      <c r="C3" s="192" t="s">
        <v>43</v>
      </c>
      <c r="D3" s="192"/>
      <c r="E3" s="81" t="str">
        <f>IF(นักเรียนประเมิน!Q2=0," ",นักเรียนประเมิน!Q2)</f>
        <v xml:space="preserve"> </v>
      </c>
      <c r="F3" s="68" t="s">
        <v>38</v>
      </c>
      <c r="G3" s="67"/>
      <c r="H3" s="67"/>
      <c r="I3" s="81">
        <f>IF(นักเรียนประเมิน!V2=0," ",นักเรียนประเมิน!V2)</f>
        <v>58</v>
      </c>
      <c r="K3" s="72" t="s">
        <v>42</v>
      </c>
      <c r="L3" s="207" t="str">
        <f>IF(นักเรียนประเมิน!AB2=0," ",นักเรียนประเมิน!AB2)</f>
        <v xml:space="preserve"> </v>
      </c>
      <c r="M3" s="207"/>
      <c r="N3" s="70"/>
      <c r="O3" s="81"/>
      <c r="T3" s="84"/>
      <c r="W3" s="81"/>
    </row>
    <row r="4" spans="1:23" ht="23.25" x14ac:dyDescent="0.5">
      <c r="A4" s="67" t="s">
        <v>135</v>
      </c>
      <c r="J4" s="84" t="s">
        <v>40</v>
      </c>
      <c r="L4" s="207" t="str">
        <f>IF(นักเรียนประเมิน!AB3=0," ",นักเรียนประเมิน!AB3)</f>
        <v xml:space="preserve"> </v>
      </c>
      <c r="M4" s="207"/>
    </row>
    <row r="12" spans="1:23" x14ac:dyDescent="0.4">
      <c r="C12" s="66" t="s">
        <v>0</v>
      </c>
      <c r="D12" s="66" t="s">
        <v>83</v>
      </c>
      <c r="E12" s="66" t="s">
        <v>82</v>
      </c>
      <c r="F12" s="66" t="s">
        <v>132</v>
      </c>
    </row>
    <row r="13" spans="1:23" x14ac:dyDescent="0.4">
      <c r="B13" s="66" t="s">
        <v>18</v>
      </c>
      <c r="C13" s="66">
        <f>COUNTIF(รายงานSDQ5ด้าน!I7:'รายงานSDQ5ด้าน'!I65,"=ปกติ")</f>
        <v>0</v>
      </c>
      <c r="D13" s="66">
        <f>COUNTIF(รายงานSDQ5ด้าน!L7:'รายงานSDQ5ด้าน'!L65,"=ปกติ")</f>
        <v>0</v>
      </c>
      <c r="E13" s="66">
        <f>COUNTIF(รายงานSDQ5ด้าน!O7:'รายงานSDQ5ด้าน'!O65,"=ปกติ")</f>
        <v>0</v>
      </c>
      <c r="F13" s="66">
        <f>COUNTIF(รายงานSDQ5ด้าน!R7:'รายงานSDQ5ด้าน'!R65,"=ปกติ")</f>
        <v>0</v>
      </c>
    </row>
    <row r="14" spans="1:23" x14ac:dyDescent="0.4">
      <c r="B14" s="66" t="s">
        <v>19</v>
      </c>
      <c r="C14" s="66">
        <f>COUNTIF(รายงานSDQ5ด้าน!I7:'รายงานSDQ5ด้าน'!I65,"=เสี่ยง")</f>
        <v>0</v>
      </c>
      <c r="D14" s="66">
        <f>COUNTIF(รายงานSDQ5ด้าน!L7:'รายงานSDQ5ด้าน'!L65,"=เสี่ยง")</f>
        <v>0</v>
      </c>
      <c r="E14" s="66">
        <f>COUNTIF(รายงานSDQ5ด้าน!O7:'รายงานSDQ5ด้าน'!O65,"=เสี่ยง")</f>
        <v>0</v>
      </c>
      <c r="F14" s="66">
        <f>COUNTIF(รายงานSDQ5ด้าน!R7:'รายงานSDQ5ด้าน'!R65,"=เสี่ยง")</f>
        <v>0</v>
      </c>
    </row>
    <row r="15" spans="1:23" x14ac:dyDescent="0.4">
      <c r="B15" s="66" t="s">
        <v>80</v>
      </c>
      <c r="C15" s="66">
        <f>COUNTIF(รายงานSDQ5ด้าน!I7:'รายงานSDQ5ด้าน'!I65,"=มีปัญหา")</f>
        <v>0</v>
      </c>
      <c r="D15" s="66">
        <f>COUNTIF(รายงานSDQ5ด้าน!L7:'รายงานSDQ5ด้าน'!L65,"=มีปัญหา")</f>
        <v>0</v>
      </c>
      <c r="E15" s="66">
        <f>COUNTIF(รายงานSDQ5ด้าน!O7:'รายงานSDQ5ด้าน'!O65,"=มีปัญหา")</f>
        <v>0</v>
      </c>
      <c r="F15" s="66">
        <f>COUNTIF(รายงานSDQ5ด้าน!R7:'รายงานSDQ5ด้าน'!R65,"=มีปัญหา")</f>
        <v>0</v>
      </c>
    </row>
    <row r="19" spans="2:3" x14ac:dyDescent="0.4">
      <c r="B19" s="66" t="s">
        <v>86</v>
      </c>
      <c r="C19" s="66">
        <f>COUNTIF(รายงานSDQ5ด้าน!U7:'รายงานSDQ5ด้าน'!U65,"=มีจุดแข็ง")</f>
        <v>0</v>
      </c>
    </row>
    <row r="20" spans="2:3" x14ac:dyDescent="0.4">
      <c r="B20" s="66" t="s">
        <v>87</v>
      </c>
      <c r="C20" s="66">
        <f>COUNTIF(รายงานSDQ5ด้าน!U7:'รายงานSDQ5ด้าน'!U65,"=ไม่มีจุดแข็ง")</f>
        <v>0</v>
      </c>
    </row>
    <row r="30" spans="2:3" x14ac:dyDescent="0.4">
      <c r="B30" s="66" t="s">
        <v>18</v>
      </c>
      <c r="C30" s="66">
        <f>COUNTIF(รายงานSDQ5ด้าน!X7:'รายงานSDQ5ด้าน'!X56,"=ปกติ")</f>
        <v>0</v>
      </c>
    </row>
    <row r="31" spans="2:3" x14ac:dyDescent="0.4">
      <c r="B31" s="66" t="s">
        <v>17</v>
      </c>
      <c r="C31" s="66">
        <f>COUNTIF(รายงานSDQ5ด้าน!X7:'รายงานSDQ5ด้าน'!X56,"=เสี่ยง")</f>
        <v>0</v>
      </c>
    </row>
    <row r="32" spans="2:3" x14ac:dyDescent="0.4">
      <c r="B32" s="66" t="s">
        <v>80</v>
      </c>
      <c r="C32" s="66">
        <f>COUNTIF(รายงานSDQ5ด้าน!X7:'รายงานSDQ5ด้าน'!X56,"=มีปัญหา")</f>
        <v>0</v>
      </c>
    </row>
    <row r="36" spans="6:9" x14ac:dyDescent="0.4">
      <c r="F36" s="83"/>
      <c r="H36" s="83"/>
      <c r="I36" s="83"/>
    </row>
    <row r="53" spans="3:12" x14ac:dyDescent="0.4">
      <c r="D53" s="186" t="s">
        <v>121</v>
      </c>
      <c r="E53" s="186" t="s">
        <v>125</v>
      </c>
      <c r="F53" s="186" t="s">
        <v>122</v>
      </c>
      <c r="G53" s="186" t="s">
        <v>123</v>
      </c>
      <c r="H53" s="186" t="s">
        <v>148</v>
      </c>
      <c r="I53" s="186" t="s">
        <v>150</v>
      </c>
      <c r="J53" s="186" t="s">
        <v>151</v>
      </c>
      <c r="K53" s="212" t="s">
        <v>152</v>
      </c>
      <c r="L53" s="186" t="s">
        <v>153</v>
      </c>
    </row>
    <row r="54" spans="3:12" x14ac:dyDescent="0.4">
      <c r="D54" s="186"/>
      <c r="E54" s="186"/>
      <c r="F54" s="186"/>
      <c r="G54" s="186"/>
      <c r="H54" s="186"/>
      <c r="I54" s="186"/>
      <c r="J54" s="186"/>
      <c r="K54" s="213"/>
      <c r="L54" s="186"/>
    </row>
    <row r="55" spans="3:12" x14ac:dyDescent="0.4">
      <c r="C55" s="66" t="s">
        <v>18</v>
      </c>
      <c r="D55" s="66">
        <f>บันทึกคัดกรองตามเกณฑ์!R7</f>
        <v>0</v>
      </c>
      <c r="E55" s="66">
        <f>บันทึกคัดกรองตามเกณฑ์!S7</f>
        <v>0</v>
      </c>
      <c r="F55" s="66">
        <f>บันทึกคัดกรองตามเกณฑ์!T7</f>
        <v>0</v>
      </c>
      <c r="G55" s="66">
        <f>บันทึกคัดกรองตามเกณฑ์!U7</f>
        <v>0</v>
      </c>
      <c r="H55" s="66">
        <f>บันทึกคัดกรองตามเกณฑ์!V7</f>
        <v>0</v>
      </c>
      <c r="I55" s="66">
        <f>บันทึกคัดกรองตามเกณฑ์!W7</f>
        <v>0</v>
      </c>
      <c r="J55" s="66">
        <f>บันทึกคัดกรองตามเกณฑ์!X7</f>
        <v>0</v>
      </c>
      <c r="K55" s="66">
        <f>บันทึกคัดกรองตามเกณฑ์!Y7</f>
        <v>0</v>
      </c>
      <c r="L55" s="66">
        <f>บันทึกคัดกรองตามเกณฑ์!Z7</f>
        <v>0</v>
      </c>
    </row>
    <row r="56" spans="3:12" x14ac:dyDescent="0.4">
      <c r="C56" s="66" t="s">
        <v>19</v>
      </c>
      <c r="D56" s="66">
        <f>บันทึกคัดกรองตามเกณฑ์!R8</f>
        <v>0</v>
      </c>
      <c r="E56" s="66">
        <f>บันทึกคัดกรองตามเกณฑ์!S8</f>
        <v>0</v>
      </c>
      <c r="F56" s="66">
        <f>บันทึกคัดกรองตามเกณฑ์!T8</f>
        <v>0</v>
      </c>
      <c r="G56" s="66">
        <f>บันทึกคัดกรองตามเกณฑ์!U8</f>
        <v>0</v>
      </c>
      <c r="H56" s="66">
        <f>บันทึกคัดกรองตามเกณฑ์!V8</f>
        <v>0</v>
      </c>
      <c r="I56" s="66">
        <f>บันทึกคัดกรองตามเกณฑ์!W8</f>
        <v>0</v>
      </c>
      <c r="J56" s="66">
        <f>บันทึกคัดกรองตามเกณฑ์!X8</f>
        <v>0</v>
      </c>
      <c r="K56" s="66">
        <f>บันทึกคัดกรองตามเกณฑ์!Y8</f>
        <v>0</v>
      </c>
      <c r="L56" s="66">
        <f>บันทึกคัดกรองตามเกณฑ์!Z8</f>
        <v>0</v>
      </c>
    </row>
    <row r="57" spans="3:12" x14ac:dyDescent="0.4">
      <c r="C57" s="66" t="s">
        <v>80</v>
      </c>
      <c r="D57" s="66">
        <f>บันทึกคัดกรองตามเกณฑ์!R9</f>
        <v>0</v>
      </c>
      <c r="E57" s="66">
        <f>บันทึกคัดกรองตามเกณฑ์!S9</f>
        <v>0</v>
      </c>
      <c r="F57" s="66">
        <f>บันทึกคัดกรองตามเกณฑ์!T9</f>
        <v>0</v>
      </c>
      <c r="G57" s="66">
        <f>บันทึกคัดกรองตามเกณฑ์!U9</f>
        <v>0</v>
      </c>
      <c r="H57" s="66">
        <f>บันทึกคัดกรองตามเกณฑ์!V9</f>
        <v>0</v>
      </c>
      <c r="I57" s="66">
        <f>บันทึกคัดกรองตามเกณฑ์!W9</f>
        <v>0</v>
      </c>
      <c r="J57" s="66">
        <f>บันทึกคัดกรองตามเกณฑ์!X9</f>
        <v>0</v>
      </c>
      <c r="K57" s="66">
        <f>บันทึกคัดกรองตามเกณฑ์!Y9</f>
        <v>0</v>
      </c>
      <c r="L57" s="66">
        <f>บันทึกคัดกรองตามเกณฑ์!Z9</f>
        <v>0</v>
      </c>
    </row>
  </sheetData>
  <sheetProtection password="CE28" sheet="1"/>
  <mergeCells count="14">
    <mergeCell ref="L4:M4"/>
    <mergeCell ref="C3:D3"/>
    <mergeCell ref="L2:M2"/>
    <mergeCell ref="L3:M3"/>
    <mergeCell ref="C1:M1"/>
    <mergeCell ref="D53:D54"/>
    <mergeCell ref="E53:E54"/>
    <mergeCell ref="F53:F54"/>
    <mergeCell ref="K53:K54"/>
    <mergeCell ref="L53:L54"/>
    <mergeCell ref="G53:G54"/>
    <mergeCell ref="H53:H54"/>
    <mergeCell ref="I53:I54"/>
    <mergeCell ref="J53:J54"/>
  </mergeCells>
  <phoneticPr fontId="7" type="noConversion"/>
  <pageMargins left="0.79" right="0.41" top="0.74803149606299213" bottom="0.98425196850393704" header="0.51181102362204722" footer="0.51181102362204722"/>
  <pageSetup orientation="portrait" r:id="rId1"/>
  <headerFooter alignWithMargins="0">
    <oddFooter>&amp;Lลงชื่อ....................................ครูที่ปรึกษา&amp;Cลงชื่อ.................................ครูที่ปรึกษา&amp;Rลงชื่อ.................................หัวหน้าระดับ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5"/>
  <sheetViews>
    <sheetView workbookViewId="0">
      <selection activeCell="AK30" sqref="AK30"/>
    </sheetView>
  </sheetViews>
  <sheetFormatPr defaultRowHeight="20.25" x14ac:dyDescent="0.4"/>
  <cols>
    <col min="1" max="1" width="4.42578125" style="66" customWidth="1"/>
    <col min="2" max="2" width="9.5703125" style="66" customWidth="1"/>
    <col min="3" max="3" width="8.140625" style="66" customWidth="1"/>
    <col min="4" max="4" width="13.140625" style="66" customWidth="1"/>
    <col min="5" max="5" width="13.85546875" style="66" customWidth="1"/>
    <col min="6" max="6" width="26.140625" style="66" customWidth="1"/>
    <col min="7" max="7" width="8.7109375" style="108" customWidth="1"/>
    <col min="8" max="8" width="9.42578125" style="108" customWidth="1"/>
    <col min="9" max="9" width="9.28515625" style="108" customWidth="1"/>
    <col min="10" max="10" width="7.5703125" style="108" customWidth="1"/>
    <col min="11" max="11" width="8" style="108" customWidth="1"/>
    <col min="12" max="15" width="8.7109375" style="108" customWidth="1"/>
    <col min="16" max="16" width="9.5703125" style="66" hidden="1" customWidth="1"/>
    <col min="17" max="17" width="9.140625" style="66" hidden="1" customWidth="1"/>
    <col min="18" max="26" width="4.7109375" style="66" hidden="1" customWidth="1"/>
    <col min="27" max="36" width="9.140625" style="66" hidden="1" customWidth="1"/>
    <col min="37" max="16384" width="9.140625" style="66"/>
  </cols>
  <sheetData>
    <row r="1" spans="1:62" ht="23.25" x14ac:dyDescent="0.5">
      <c r="B1" s="125" t="str">
        <f>นักเรียนประเมิน!B1</f>
        <v>โรงเรียน</v>
      </c>
      <c r="C1" s="197" t="str">
        <f>IF(นักเรียนประเมิน!C1=0," ",นักเรียนประเมิน!C1)</f>
        <v>ขามแก่นนคร</v>
      </c>
      <c r="D1" s="197"/>
      <c r="E1" s="197"/>
      <c r="F1" s="197"/>
      <c r="G1" s="132"/>
      <c r="H1" s="132"/>
      <c r="I1" s="68" t="s">
        <v>36</v>
      </c>
      <c r="J1" s="68"/>
      <c r="K1" s="69">
        <f>IF(นักเรียนประเมิน!S1=0," ",นักเรียนประเมิน!S1)</f>
        <v>2</v>
      </c>
      <c r="L1" s="71" t="s">
        <v>37</v>
      </c>
      <c r="M1" s="69" t="str">
        <f>IF(นักเรียนประเมิน!U1=0," ",นักเรียนประเมิน!U1)</f>
        <v xml:space="preserve"> 2/4</v>
      </c>
      <c r="N1" s="69"/>
      <c r="U1" s="68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</row>
    <row r="2" spans="1:62" ht="23.25" x14ac:dyDescent="0.5">
      <c r="B2" s="125" t="str">
        <f>นักเรียนประเมิน!B2</f>
        <v>สังกัด</v>
      </c>
      <c r="C2" s="19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197"/>
      <c r="E2" s="197"/>
      <c r="F2" s="197"/>
      <c r="I2" s="109" t="s">
        <v>43</v>
      </c>
      <c r="J2" s="69" t="str">
        <f>IF(นักเรียนประเมิน!Q2=0," ",นักเรียนประเมิน!Q2)</f>
        <v xml:space="preserve"> </v>
      </c>
      <c r="K2" s="217" t="s">
        <v>38</v>
      </c>
      <c r="L2" s="217"/>
      <c r="M2" s="69">
        <f>IF(นักเรียนประเมิน!V2=0," ",นักเรียนประเมิน!V2)</f>
        <v>58</v>
      </c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</row>
    <row r="3" spans="1:62" ht="23.25" x14ac:dyDescent="0.5">
      <c r="C3" s="197" t="str">
        <f>IF(นักเรียนประเมิน!C3=0," ",นักเรียนประเมิน!C3)</f>
        <v xml:space="preserve"> </v>
      </c>
      <c r="D3" s="197"/>
      <c r="E3" s="197"/>
      <c r="F3" s="197"/>
      <c r="G3" s="216" t="s">
        <v>39</v>
      </c>
      <c r="H3" s="216"/>
      <c r="I3" s="194" t="str">
        <f>IF(นักเรียนประเมิน!AB1=0," ",นักเรียนประเมิน!AB1)</f>
        <v xml:space="preserve"> </v>
      </c>
      <c r="J3" s="194"/>
      <c r="K3" s="194"/>
      <c r="L3" s="214" t="str">
        <f>IF(นักเรียนประเมิน!AB2=0," ",นักเรียนประเมิน!AB2)</f>
        <v xml:space="preserve"> </v>
      </c>
      <c r="M3" s="214"/>
      <c r="N3" s="214"/>
      <c r="O3" s="214"/>
      <c r="P3" s="85"/>
      <c r="Q3" s="86"/>
      <c r="R3" s="86"/>
      <c r="S3" s="74"/>
      <c r="T3" s="74"/>
      <c r="U3" s="74"/>
      <c r="V3" s="74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</row>
    <row r="4" spans="1:62" ht="22.5" customHeight="1" x14ac:dyDescent="0.45">
      <c r="A4" s="199" t="s">
        <v>119</v>
      </c>
      <c r="B4" s="199"/>
      <c r="C4" s="199"/>
      <c r="D4" s="199"/>
      <c r="E4" s="199"/>
      <c r="F4" s="218" t="s">
        <v>104</v>
      </c>
      <c r="G4" s="219"/>
      <c r="H4" s="78" t="s">
        <v>124</v>
      </c>
      <c r="I4" s="215" t="s">
        <v>105</v>
      </c>
      <c r="J4" s="215"/>
      <c r="K4" s="218" t="s">
        <v>147</v>
      </c>
      <c r="L4" s="221"/>
      <c r="M4" s="221"/>
      <c r="N4" s="221"/>
      <c r="O4" s="219"/>
    </row>
    <row r="5" spans="1:62" ht="21.75" customHeight="1" x14ac:dyDescent="0.4">
      <c r="A5" s="190" t="s">
        <v>1</v>
      </c>
      <c r="B5" s="195" t="s">
        <v>84</v>
      </c>
      <c r="C5" s="220" t="s">
        <v>129</v>
      </c>
      <c r="D5" s="220"/>
      <c r="E5" s="220"/>
      <c r="F5" s="110" t="s">
        <v>130</v>
      </c>
      <c r="G5" s="186" t="s">
        <v>121</v>
      </c>
      <c r="H5" s="186" t="s">
        <v>125</v>
      </c>
      <c r="I5" s="186" t="s">
        <v>122</v>
      </c>
      <c r="J5" s="186" t="s">
        <v>123</v>
      </c>
      <c r="K5" s="186" t="s">
        <v>148</v>
      </c>
      <c r="L5" s="186" t="s">
        <v>150</v>
      </c>
      <c r="M5" s="186" t="s">
        <v>151</v>
      </c>
      <c r="N5" s="212" t="s">
        <v>152</v>
      </c>
      <c r="O5" s="186" t="s">
        <v>153</v>
      </c>
      <c r="R5" s="186" t="s">
        <v>121</v>
      </c>
      <c r="S5" s="186" t="s">
        <v>125</v>
      </c>
      <c r="T5" s="186" t="s">
        <v>122</v>
      </c>
      <c r="U5" s="186" t="s">
        <v>123</v>
      </c>
      <c r="V5" s="186" t="s">
        <v>148</v>
      </c>
      <c r="W5" s="186" t="s">
        <v>150</v>
      </c>
      <c r="X5" s="186" t="s">
        <v>151</v>
      </c>
      <c r="Y5" s="212" t="s">
        <v>152</v>
      </c>
      <c r="Z5" s="186" t="s">
        <v>153</v>
      </c>
      <c r="AB5" s="186" t="s">
        <v>121</v>
      </c>
      <c r="AC5" s="186" t="s">
        <v>125</v>
      </c>
      <c r="AD5" s="186" t="s">
        <v>122</v>
      </c>
      <c r="AE5" s="186" t="s">
        <v>123</v>
      </c>
      <c r="AF5" s="186" t="s">
        <v>148</v>
      </c>
      <c r="AG5" s="186" t="s">
        <v>150</v>
      </c>
      <c r="AH5" s="186" t="s">
        <v>151</v>
      </c>
      <c r="AI5" s="212" t="s">
        <v>152</v>
      </c>
      <c r="AJ5" s="186" t="s">
        <v>153</v>
      </c>
    </row>
    <row r="6" spans="1:62" ht="62.25" customHeight="1" x14ac:dyDescent="0.4">
      <c r="A6" s="191"/>
      <c r="B6" s="196"/>
      <c r="C6" s="203" t="s">
        <v>2</v>
      </c>
      <c r="D6" s="204"/>
      <c r="E6" s="205"/>
      <c r="F6" s="111" t="s">
        <v>120</v>
      </c>
      <c r="G6" s="186"/>
      <c r="H6" s="186"/>
      <c r="I6" s="186"/>
      <c r="J6" s="186"/>
      <c r="K6" s="186"/>
      <c r="L6" s="186"/>
      <c r="M6" s="186"/>
      <c r="N6" s="213"/>
      <c r="O6" s="186"/>
      <c r="R6" s="186"/>
      <c r="S6" s="186"/>
      <c r="T6" s="186"/>
      <c r="U6" s="186"/>
      <c r="V6" s="186"/>
      <c r="W6" s="186"/>
      <c r="X6" s="186"/>
      <c r="Y6" s="213"/>
      <c r="Z6" s="186"/>
      <c r="AB6" s="186"/>
      <c r="AC6" s="186"/>
      <c r="AD6" s="186"/>
      <c r="AE6" s="186"/>
      <c r="AF6" s="186"/>
      <c r="AG6" s="186"/>
      <c r="AH6" s="186"/>
      <c r="AI6" s="213"/>
      <c r="AJ6" s="186"/>
    </row>
    <row r="7" spans="1:62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22740</v>
      </c>
      <c r="C7" s="49" t="str">
        <f>นักเรียนประเมิน!C7</f>
        <v>เด็กชาย</v>
      </c>
      <c r="D7" s="47" t="str">
        <f>นักเรียนประเมิน!D7</f>
        <v>ธีรภัทร</v>
      </c>
      <c r="E7" s="48" t="str">
        <f>นักเรียนประเมิน!E7</f>
        <v>สุขอุดม</v>
      </c>
      <c r="F7" s="112"/>
      <c r="G7" s="113"/>
      <c r="H7" s="114"/>
      <c r="I7" s="39"/>
      <c r="J7" s="39"/>
      <c r="K7" s="39"/>
      <c r="L7" s="39"/>
      <c r="M7" s="39"/>
      <c r="N7" s="39"/>
      <c r="O7" s="39"/>
      <c r="Q7" s="80" t="s">
        <v>18</v>
      </c>
      <c r="R7" s="66">
        <f t="shared" ref="R7:Z7" si="0">COUNTIF(AB7:AB65,"=ปกติ")</f>
        <v>0</v>
      </c>
      <c r="S7" s="66">
        <f t="shared" si="0"/>
        <v>0</v>
      </c>
      <c r="T7" s="66">
        <f t="shared" si="0"/>
        <v>0</v>
      </c>
      <c r="U7" s="66">
        <f t="shared" si="0"/>
        <v>0</v>
      </c>
      <c r="V7" s="66">
        <f t="shared" si="0"/>
        <v>0</v>
      </c>
      <c r="W7" s="66">
        <f t="shared" si="0"/>
        <v>0</v>
      </c>
      <c r="X7" s="66">
        <f t="shared" si="0"/>
        <v>0</v>
      </c>
      <c r="Y7" s="66">
        <f t="shared" si="0"/>
        <v>0</v>
      </c>
      <c r="Z7" s="66">
        <f t="shared" si="0"/>
        <v>0</v>
      </c>
      <c r="AB7" s="39" t="str">
        <f t="shared" ref="AB7:AJ7" si="1">IF(G7=1,"ปกติ",IF(G7=2,"เสี่ยง",IF(G7=3,"มีปัญหา","-")))</f>
        <v>-</v>
      </c>
      <c r="AC7" s="39" t="str">
        <f t="shared" si="1"/>
        <v>-</v>
      </c>
      <c r="AD7" s="39" t="str">
        <f t="shared" si="1"/>
        <v>-</v>
      </c>
      <c r="AE7" s="39" t="str">
        <f t="shared" si="1"/>
        <v>-</v>
      </c>
      <c r="AF7" s="39" t="str">
        <f t="shared" si="1"/>
        <v>-</v>
      </c>
      <c r="AG7" s="39" t="str">
        <f t="shared" si="1"/>
        <v>-</v>
      </c>
      <c r="AH7" s="39" t="str">
        <f t="shared" si="1"/>
        <v>-</v>
      </c>
      <c r="AI7" s="39" t="str">
        <f t="shared" si="1"/>
        <v>-</v>
      </c>
      <c r="AJ7" s="39" t="str">
        <f t="shared" si="1"/>
        <v>-</v>
      </c>
    </row>
    <row r="8" spans="1:62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22743</v>
      </c>
      <c r="C8" s="49" t="str">
        <f>นักเรียนประเมิน!C8</f>
        <v>เด็กชาย</v>
      </c>
      <c r="D8" s="47" t="str">
        <f>นักเรียนประเมิน!D8</f>
        <v>ปิยะราช</v>
      </c>
      <c r="E8" s="48" t="str">
        <f>นักเรียนประเมิน!E8</f>
        <v>เพียช่อ</v>
      </c>
      <c r="F8" s="112"/>
      <c r="G8" s="113"/>
      <c r="H8" s="114"/>
      <c r="I8" s="39"/>
      <c r="J8" s="39"/>
      <c r="K8" s="39"/>
      <c r="L8" s="39"/>
      <c r="M8" s="39"/>
      <c r="N8" s="39"/>
      <c r="O8" s="39"/>
      <c r="Q8" s="80" t="s">
        <v>17</v>
      </c>
      <c r="R8" s="66">
        <f t="shared" ref="R8:Z8" si="2">COUNTIF(AB7:AB65,"=เสี่ยง")</f>
        <v>0</v>
      </c>
      <c r="S8" s="66">
        <f t="shared" si="2"/>
        <v>0</v>
      </c>
      <c r="T8" s="66">
        <f t="shared" si="2"/>
        <v>0</v>
      </c>
      <c r="U8" s="66">
        <f t="shared" si="2"/>
        <v>0</v>
      </c>
      <c r="V8" s="66">
        <f t="shared" si="2"/>
        <v>0</v>
      </c>
      <c r="W8" s="66">
        <f t="shared" si="2"/>
        <v>0</v>
      </c>
      <c r="X8" s="66">
        <f t="shared" si="2"/>
        <v>0</v>
      </c>
      <c r="Y8" s="66">
        <f t="shared" si="2"/>
        <v>0</v>
      </c>
      <c r="Z8" s="66">
        <f t="shared" si="2"/>
        <v>0</v>
      </c>
      <c r="AB8" s="39" t="str">
        <f t="shared" ref="AB8:AB56" si="3">IF(G8=1,"ปกติ",IF(G8=2,"เสี่ยง",IF(G8=3,"มีปัญหา","-")))</f>
        <v>-</v>
      </c>
      <c r="AC8" s="39" t="str">
        <f t="shared" ref="AC8:AC56" si="4">IF(H8=1,"ปกติ",IF(H8=2,"เสี่ยง",IF(H8=3,"มีปัญหา","-")))</f>
        <v>-</v>
      </c>
      <c r="AD8" s="39" t="str">
        <f t="shared" ref="AD8:AD56" si="5">IF(I8=1,"ปกติ",IF(I8=2,"เสี่ยง",IF(I8=3,"มีปัญหา","-")))</f>
        <v>-</v>
      </c>
      <c r="AE8" s="39" t="str">
        <f t="shared" ref="AE8:AE56" si="6">IF(J8=1,"ปกติ",IF(J8=2,"เสี่ยง",IF(J8=3,"มีปัญหา","-")))</f>
        <v>-</v>
      </c>
      <c r="AF8" s="39" t="str">
        <f t="shared" ref="AF8:AF56" si="7">IF(K8=1,"ปกติ",IF(K8=2,"เสี่ยง",IF(K8=3,"มีปัญหา","-")))</f>
        <v>-</v>
      </c>
      <c r="AG8" s="39" t="str">
        <f t="shared" ref="AG8:AG56" si="8">IF(L8=1,"ปกติ",IF(L8=2,"เสี่ยง",IF(L8=3,"มีปัญหา","-")))</f>
        <v>-</v>
      </c>
      <c r="AH8" s="39" t="str">
        <f t="shared" ref="AH8:AH56" si="9">IF(M8=1,"ปกติ",IF(M8=2,"เสี่ยง",IF(M8=3,"มีปัญหา","-")))</f>
        <v>-</v>
      </c>
      <c r="AI8" s="39" t="str">
        <f t="shared" ref="AI8:AI56" si="10">IF(N8=1,"ปกติ",IF(N8=2,"เสี่ยง",IF(N8=3,"มีปัญหา","-")))</f>
        <v>-</v>
      </c>
      <c r="AJ8" s="39" t="str">
        <f t="shared" ref="AJ8:AJ56" si="11">IF(O8=1,"ปกติ",IF(O8=2,"เสี่ยง",IF(O8=3,"มีปัญหา","-")))</f>
        <v>-</v>
      </c>
    </row>
    <row r="9" spans="1:62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22836</v>
      </c>
      <c r="C9" s="49" t="str">
        <f>นักเรียนประเมิน!C9</f>
        <v>เด็กชาย</v>
      </c>
      <c r="D9" s="47" t="str">
        <f>นักเรียนประเมิน!D9</f>
        <v>ธีระ</v>
      </c>
      <c r="E9" s="48" t="str">
        <f>นักเรียนประเมิน!E9</f>
        <v>อัมพวา</v>
      </c>
      <c r="F9" s="112"/>
      <c r="G9" s="113"/>
      <c r="H9" s="114"/>
      <c r="I9" s="39"/>
      <c r="J9" s="39"/>
      <c r="K9" s="39"/>
      <c r="L9" s="39"/>
      <c r="M9" s="39"/>
      <c r="N9" s="39"/>
      <c r="O9" s="39"/>
      <c r="Q9" s="80" t="s">
        <v>80</v>
      </c>
      <c r="R9" s="66">
        <f t="shared" ref="R9:Z9" si="12">COUNTIF(AB7:AB65,"=มีปัญหา")</f>
        <v>0</v>
      </c>
      <c r="S9" s="66">
        <f t="shared" si="12"/>
        <v>0</v>
      </c>
      <c r="T9" s="66">
        <f t="shared" si="12"/>
        <v>0</v>
      </c>
      <c r="U9" s="66">
        <f t="shared" si="12"/>
        <v>0</v>
      </c>
      <c r="V9" s="66">
        <f t="shared" si="12"/>
        <v>0</v>
      </c>
      <c r="W9" s="66">
        <f t="shared" si="12"/>
        <v>0</v>
      </c>
      <c r="X9" s="66">
        <f t="shared" si="12"/>
        <v>0</v>
      </c>
      <c r="Y9" s="66">
        <f t="shared" si="12"/>
        <v>0</v>
      </c>
      <c r="Z9" s="66">
        <f t="shared" si="12"/>
        <v>0</v>
      </c>
      <c r="AB9" s="39" t="str">
        <f t="shared" si="3"/>
        <v>-</v>
      </c>
      <c r="AC9" s="39" t="str">
        <f t="shared" si="4"/>
        <v>-</v>
      </c>
      <c r="AD9" s="39" t="str">
        <f t="shared" si="5"/>
        <v>-</v>
      </c>
      <c r="AE9" s="39" t="str">
        <f t="shared" si="6"/>
        <v>-</v>
      </c>
      <c r="AF9" s="39" t="str">
        <f t="shared" si="7"/>
        <v>-</v>
      </c>
      <c r="AG9" s="39" t="str">
        <f t="shared" si="8"/>
        <v>-</v>
      </c>
      <c r="AH9" s="39" t="str">
        <f t="shared" si="9"/>
        <v>-</v>
      </c>
      <c r="AI9" s="39" t="str">
        <f t="shared" si="10"/>
        <v>-</v>
      </c>
      <c r="AJ9" s="39" t="str">
        <f t="shared" si="11"/>
        <v>-</v>
      </c>
    </row>
    <row r="10" spans="1:62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22841</v>
      </c>
      <c r="C10" s="49" t="str">
        <f>นักเรียนประเมิน!C10</f>
        <v>เด็กชาย</v>
      </c>
      <c r="D10" s="47" t="str">
        <f>นักเรียนประเมิน!D10</f>
        <v>ภานุวัฒน์</v>
      </c>
      <c r="E10" s="48" t="str">
        <f>นักเรียนประเมิน!E10</f>
        <v>ศรีลานุรัก</v>
      </c>
      <c r="F10" s="112"/>
      <c r="G10" s="113"/>
      <c r="H10" s="114"/>
      <c r="I10" s="39"/>
      <c r="J10" s="39"/>
      <c r="K10" s="39"/>
      <c r="L10" s="39"/>
      <c r="M10" s="39"/>
      <c r="N10" s="39"/>
      <c r="O10" s="39"/>
      <c r="AB10" s="39" t="str">
        <f t="shared" si="3"/>
        <v>-</v>
      </c>
      <c r="AC10" s="39" t="str">
        <f t="shared" si="4"/>
        <v>-</v>
      </c>
      <c r="AD10" s="39" t="str">
        <f t="shared" si="5"/>
        <v>-</v>
      </c>
      <c r="AE10" s="39" t="str">
        <f t="shared" si="6"/>
        <v>-</v>
      </c>
      <c r="AF10" s="39" t="str">
        <f t="shared" si="7"/>
        <v>-</v>
      </c>
      <c r="AG10" s="39" t="str">
        <f t="shared" si="8"/>
        <v>-</v>
      </c>
      <c r="AH10" s="39" t="str">
        <f t="shared" si="9"/>
        <v>-</v>
      </c>
      <c r="AI10" s="39" t="str">
        <f t="shared" si="10"/>
        <v>-</v>
      </c>
      <c r="AJ10" s="39" t="str">
        <f t="shared" si="11"/>
        <v>-</v>
      </c>
    </row>
    <row r="11" spans="1:62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22864</v>
      </c>
      <c r="C11" s="49" t="str">
        <f>นักเรียนประเมิน!C11</f>
        <v>เด็กชาย</v>
      </c>
      <c r="D11" s="47" t="str">
        <f>นักเรียนประเมิน!D11</f>
        <v>คมกริช</v>
      </c>
      <c r="E11" s="48" t="str">
        <f>นักเรียนประเมิน!E11</f>
        <v>ฉวีนวน</v>
      </c>
      <c r="F11" s="112"/>
      <c r="G11" s="113"/>
      <c r="H11" s="114"/>
      <c r="I11" s="39"/>
      <c r="J11" s="39"/>
      <c r="K11" s="39"/>
      <c r="L11" s="39"/>
      <c r="M11" s="39"/>
      <c r="N11" s="39"/>
      <c r="O11" s="39"/>
      <c r="AB11" s="39" t="str">
        <f t="shared" si="3"/>
        <v>-</v>
      </c>
      <c r="AC11" s="39" t="str">
        <f t="shared" si="4"/>
        <v>-</v>
      </c>
      <c r="AD11" s="39" t="str">
        <f t="shared" si="5"/>
        <v>-</v>
      </c>
      <c r="AE11" s="39" t="str">
        <f t="shared" si="6"/>
        <v>-</v>
      </c>
      <c r="AF11" s="39" t="str">
        <f t="shared" si="7"/>
        <v>-</v>
      </c>
      <c r="AG11" s="39" t="str">
        <f t="shared" si="8"/>
        <v>-</v>
      </c>
      <c r="AH11" s="39" t="str">
        <f t="shared" si="9"/>
        <v>-</v>
      </c>
      <c r="AI11" s="39" t="str">
        <f t="shared" si="10"/>
        <v>-</v>
      </c>
      <c r="AJ11" s="39" t="str">
        <f t="shared" si="11"/>
        <v>-</v>
      </c>
    </row>
    <row r="12" spans="1:62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22874</v>
      </c>
      <c r="C12" s="49" t="str">
        <f>นักเรียนประเมิน!C12</f>
        <v>เด็กชาย</v>
      </c>
      <c r="D12" s="47" t="str">
        <f>นักเรียนประเมิน!D12</f>
        <v>ศิริวุธ</v>
      </c>
      <c r="E12" s="48" t="str">
        <f>นักเรียนประเมิน!E12</f>
        <v>บัวโนนแดง</v>
      </c>
      <c r="F12" s="112"/>
      <c r="G12" s="113"/>
      <c r="H12" s="114"/>
      <c r="I12" s="39"/>
      <c r="J12" s="39"/>
      <c r="K12" s="39"/>
      <c r="L12" s="39"/>
      <c r="M12" s="39"/>
      <c r="N12" s="39"/>
      <c r="O12" s="39"/>
      <c r="AB12" s="39" t="str">
        <f t="shared" si="3"/>
        <v>-</v>
      </c>
      <c r="AC12" s="39" t="str">
        <f t="shared" si="4"/>
        <v>-</v>
      </c>
      <c r="AD12" s="39" t="str">
        <f t="shared" si="5"/>
        <v>-</v>
      </c>
      <c r="AE12" s="39" t="str">
        <f t="shared" si="6"/>
        <v>-</v>
      </c>
      <c r="AF12" s="39" t="str">
        <f t="shared" si="7"/>
        <v>-</v>
      </c>
      <c r="AG12" s="39" t="str">
        <f t="shared" si="8"/>
        <v>-</v>
      </c>
      <c r="AH12" s="39" t="str">
        <f t="shared" si="9"/>
        <v>-</v>
      </c>
      <c r="AI12" s="39" t="str">
        <f t="shared" si="10"/>
        <v>-</v>
      </c>
      <c r="AJ12" s="39" t="str">
        <f t="shared" si="11"/>
        <v>-</v>
      </c>
    </row>
    <row r="13" spans="1:62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22875</v>
      </c>
      <c r="C13" s="49" t="str">
        <f>นักเรียนประเมิน!C13</f>
        <v>เด็กชาย</v>
      </c>
      <c r="D13" s="47" t="str">
        <f>นักเรียนประเมิน!D13</f>
        <v>สงกรานร์</v>
      </c>
      <c r="E13" s="48" t="str">
        <f>นักเรียนประเมิน!E13</f>
        <v>วัดพิมาย</v>
      </c>
      <c r="F13" s="112"/>
      <c r="G13" s="113"/>
      <c r="H13" s="114"/>
      <c r="I13" s="39"/>
      <c r="J13" s="39"/>
      <c r="K13" s="39"/>
      <c r="L13" s="39"/>
      <c r="M13" s="39"/>
      <c r="N13" s="39"/>
      <c r="O13" s="39"/>
      <c r="AB13" s="39" t="str">
        <f t="shared" si="3"/>
        <v>-</v>
      </c>
      <c r="AC13" s="39" t="str">
        <f t="shared" si="4"/>
        <v>-</v>
      </c>
      <c r="AD13" s="39" t="str">
        <f t="shared" si="5"/>
        <v>-</v>
      </c>
      <c r="AE13" s="39" t="str">
        <f t="shared" si="6"/>
        <v>-</v>
      </c>
      <c r="AF13" s="39" t="str">
        <f t="shared" si="7"/>
        <v>-</v>
      </c>
      <c r="AG13" s="39" t="str">
        <f t="shared" si="8"/>
        <v>-</v>
      </c>
      <c r="AH13" s="39" t="str">
        <f t="shared" si="9"/>
        <v>-</v>
      </c>
      <c r="AI13" s="39" t="str">
        <f t="shared" si="10"/>
        <v>-</v>
      </c>
      <c r="AJ13" s="39" t="str">
        <f t="shared" si="11"/>
        <v>-</v>
      </c>
    </row>
    <row r="14" spans="1:62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22876</v>
      </c>
      <c r="C14" s="49" t="str">
        <f>นักเรียนประเมิน!C14</f>
        <v>เด็กชาย</v>
      </c>
      <c r="D14" s="47" t="str">
        <f>นักเรียนประเมิน!D14</f>
        <v>สุรวีร์ปกรณ์</v>
      </c>
      <c r="E14" s="48" t="str">
        <f>นักเรียนประเมิน!E14</f>
        <v>สายบุญชานนท์</v>
      </c>
      <c r="F14" s="112"/>
      <c r="G14" s="113"/>
      <c r="H14" s="114"/>
      <c r="I14" s="39"/>
      <c r="J14" s="39"/>
      <c r="K14" s="39"/>
      <c r="L14" s="39"/>
      <c r="M14" s="39"/>
      <c r="N14" s="39"/>
      <c r="O14" s="39"/>
      <c r="AB14" s="39" t="str">
        <f t="shared" si="3"/>
        <v>-</v>
      </c>
      <c r="AC14" s="39" t="str">
        <f t="shared" si="4"/>
        <v>-</v>
      </c>
      <c r="AD14" s="39" t="str">
        <f t="shared" si="5"/>
        <v>-</v>
      </c>
      <c r="AE14" s="39" t="str">
        <f t="shared" si="6"/>
        <v>-</v>
      </c>
      <c r="AF14" s="39" t="str">
        <f t="shared" si="7"/>
        <v>-</v>
      </c>
      <c r="AG14" s="39" t="str">
        <f t="shared" si="8"/>
        <v>-</v>
      </c>
      <c r="AH14" s="39" t="str">
        <f t="shared" si="9"/>
        <v>-</v>
      </c>
      <c r="AI14" s="39" t="str">
        <f t="shared" si="10"/>
        <v>-</v>
      </c>
      <c r="AJ14" s="39" t="str">
        <f t="shared" si="11"/>
        <v>-</v>
      </c>
    </row>
    <row r="15" spans="1:62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22893</v>
      </c>
      <c r="C15" s="49" t="str">
        <f>นักเรียนประเมิน!C15</f>
        <v>เด็กชาย</v>
      </c>
      <c r="D15" s="47" t="str">
        <f>นักเรียนประเมิน!D15</f>
        <v>กฤษฎา</v>
      </c>
      <c r="E15" s="48" t="str">
        <f>นักเรียนประเมิน!E15</f>
        <v>เค้าโคตร</v>
      </c>
      <c r="F15" s="112"/>
      <c r="G15" s="113"/>
      <c r="H15" s="114"/>
      <c r="I15" s="39"/>
      <c r="J15" s="39"/>
      <c r="K15" s="39"/>
      <c r="L15" s="39"/>
      <c r="M15" s="39"/>
      <c r="N15" s="39"/>
      <c r="O15" s="39"/>
      <c r="AB15" s="39" t="str">
        <f t="shared" si="3"/>
        <v>-</v>
      </c>
      <c r="AC15" s="39" t="str">
        <f t="shared" si="4"/>
        <v>-</v>
      </c>
      <c r="AD15" s="39" t="str">
        <f t="shared" si="5"/>
        <v>-</v>
      </c>
      <c r="AE15" s="39" t="str">
        <f t="shared" si="6"/>
        <v>-</v>
      </c>
      <c r="AF15" s="39" t="str">
        <f t="shared" si="7"/>
        <v>-</v>
      </c>
      <c r="AG15" s="39" t="str">
        <f t="shared" si="8"/>
        <v>-</v>
      </c>
      <c r="AH15" s="39" t="str">
        <f t="shared" si="9"/>
        <v>-</v>
      </c>
      <c r="AI15" s="39" t="str">
        <f t="shared" si="10"/>
        <v>-</v>
      </c>
      <c r="AJ15" s="39" t="str">
        <f t="shared" si="11"/>
        <v>-</v>
      </c>
    </row>
    <row r="16" spans="1:62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22904</v>
      </c>
      <c r="C16" s="49" t="str">
        <f>นักเรียนประเมิน!C16</f>
        <v>เด็กชาย</v>
      </c>
      <c r="D16" s="47" t="str">
        <f>นักเรียนประเมิน!D16</f>
        <v>วราชิต</v>
      </c>
      <c r="E16" s="48" t="str">
        <f>นักเรียนประเมิน!E16</f>
        <v>ภูบุญลาภ</v>
      </c>
      <c r="F16" s="112"/>
      <c r="G16" s="113"/>
      <c r="H16" s="114"/>
      <c r="I16" s="39"/>
      <c r="J16" s="39"/>
      <c r="K16" s="39"/>
      <c r="L16" s="39"/>
      <c r="M16" s="39"/>
      <c r="N16" s="39"/>
      <c r="O16" s="39"/>
      <c r="AB16" s="39" t="str">
        <f t="shared" si="3"/>
        <v>-</v>
      </c>
      <c r="AC16" s="39" t="str">
        <f t="shared" si="4"/>
        <v>-</v>
      </c>
      <c r="AD16" s="39" t="str">
        <f t="shared" si="5"/>
        <v>-</v>
      </c>
      <c r="AE16" s="39" t="str">
        <f t="shared" si="6"/>
        <v>-</v>
      </c>
      <c r="AF16" s="39" t="str">
        <f t="shared" si="7"/>
        <v>-</v>
      </c>
      <c r="AG16" s="39" t="str">
        <f t="shared" si="8"/>
        <v>-</v>
      </c>
      <c r="AH16" s="39" t="str">
        <f t="shared" si="9"/>
        <v>-</v>
      </c>
      <c r="AI16" s="39" t="str">
        <f t="shared" si="10"/>
        <v>-</v>
      </c>
      <c r="AJ16" s="39" t="str">
        <f t="shared" si="11"/>
        <v>-</v>
      </c>
    </row>
    <row r="17" spans="1:42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22932</v>
      </c>
      <c r="C17" s="49" t="str">
        <f>นักเรียนประเมิน!C17</f>
        <v>เด็กชาย</v>
      </c>
      <c r="D17" s="47" t="str">
        <f>นักเรียนประเมิน!D17</f>
        <v>เมธาสิทธิ์</v>
      </c>
      <c r="E17" s="48" t="str">
        <f>นักเรียนประเมิน!E17</f>
        <v>กาบบัวลอย</v>
      </c>
      <c r="F17" s="112"/>
      <c r="G17" s="113"/>
      <c r="H17" s="114"/>
      <c r="I17" s="39"/>
      <c r="J17" s="39"/>
      <c r="K17" s="39"/>
      <c r="L17" s="39"/>
      <c r="M17" s="39"/>
      <c r="N17" s="39"/>
      <c r="O17" s="39"/>
      <c r="AB17" s="39" t="str">
        <f t="shared" si="3"/>
        <v>-</v>
      </c>
      <c r="AC17" s="39" t="str">
        <f t="shared" si="4"/>
        <v>-</v>
      </c>
      <c r="AD17" s="39" t="str">
        <f t="shared" si="5"/>
        <v>-</v>
      </c>
      <c r="AE17" s="39" t="str">
        <f t="shared" si="6"/>
        <v>-</v>
      </c>
      <c r="AF17" s="39" t="str">
        <f t="shared" si="7"/>
        <v>-</v>
      </c>
      <c r="AG17" s="39" t="str">
        <f t="shared" si="8"/>
        <v>-</v>
      </c>
      <c r="AH17" s="39" t="str">
        <f t="shared" si="9"/>
        <v>-</v>
      </c>
      <c r="AI17" s="39" t="str">
        <f t="shared" si="10"/>
        <v>-</v>
      </c>
      <c r="AJ17" s="39" t="str">
        <f t="shared" si="11"/>
        <v>-</v>
      </c>
    </row>
    <row r="18" spans="1:42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22934</v>
      </c>
      <c r="C18" s="49" t="str">
        <f>นักเรียนประเมิน!C18</f>
        <v>เด็กชาย</v>
      </c>
      <c r="D18" s="47" t="str">
        <f>นักเรียนประเมิน!D18</f>
        <v>วรัญชิต</v>
      </c>
      <c r="E18" s="48" t="str">
        <f>นักเรียนประเมิน!E18</f>
        <v>พันธ์โน</v>
      </c>
      <c r="F18" s="112"/>
      <c r="G18" s="113"/>
      <c r="H18" s="114"/>
      <c r="I18" s="39"/>
      <c r="J18" s="39"/>
      <c r="K18" s="39"/>
      <c r="L18" s="39"/>
      <c r="M18" s="39"/>
      <c r="N18" s="39"/>
      <c r="O18" s="39"/>
      <c r="AB18" s="39" t="str">
        <f t="shared" si="3"/>
        <v>-</v>
      </c>
      <c r="AC18" s="39" t="str">
        <f t="shared" si="4"/>
        <v>-</v>
      </c>
      <c r="AD18" s="39" t="str">
        <f t="shared" si="5"/>
        <v>-</v>
      </c>
      <c r="AE18" s="39" t="str">
        <f t="shared" si="6"/>
        <v>-</v>
      </c>
      <c r="AF18" s="39" t="str">
        <f t="shared" si="7"/>
        <v>-</v>
      </c>
      <c r="AG18" s="39" t="str">
        <f t="shared" si="8"/>
        <v>-</v>
      </c>
      <c r="AH18" s="39" t="str">
        <f t="shared" si="9"/>
        <v>-</v>
      </c>
      <c r="AI18" s="39" t="str">
        <f t="shared" si="10"/>
        <v>-</v>
      </c>
      <c r="AJ18" s="39" t="str">
        <f t="shared" si="11"/>
        <v>-</v>
      </c>
    </row>
    <row r="19" spans="1:42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22991</v>
      </c>
      <c r="C19" s="49" t="str">
        <f>นักเรียนประเมิน!C19</f>
        <v>เด็กชาย</v>
      </c>
      <c r="D19" s="47" t="str">
        <f>นักเรียนประเมิน!D19</f>
        <v>ดิษย์ชวิศ</v>
      </c>
      <c r="E19" s="48" t="str">
        <f>นักเรียนประเมิน!E19</f>
        <v>พรโพธิ์ชิต</v>
      </c>
      <c r="F19" s="112"/>
      <c r="G19" s="113"/>
      <c r="H19" s="114"/>
      <c r="I19" s="39"/>
      <c r="J19" s="39"/>
      <c r="K19" s="39"/>
      <c r="L19" s="39"/>
      <c r="M19" s="39"/>
      <c r="N19" s="39"/>
      <c r="O19" s="3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39" t="str">
        <f t="shared" si="3"/>
        <v>-</v>
      </c>
      <c r="AC19" s="39" t="str">
        <f t="shared" si="4"/>
        <v>-</v>
      </c>
      <c r="AD19" s="39" t="str">
        <f t="shared" si="5"/>
        <v>-</v>
      </c>
      <c r="AE19" s="39" t="str">
        <f t="shared" si="6"/>
        <v>-</v>
      </c>
      <c r="AF19" s="39" t="str">
        <f t="shared" si="7"/>
        <v>-</v>
      </c>
      <c r="AG19" s="39" t="str">
        <f t="shared" si="8"/>
        <v>-</v>
      </c>
      <c r="AH19" s="39" t="str">
        <f t="shared" si="9"/>
        <v>-</v>
      </c>
      <c r="AI19" s="39" t="str">
        <f t="shared" si="10"/>
        <v>-</v>
      </c>
      <c r="AJ19" s="39" t="str">
        <f t="shared" si="11"/>
        <v>-</v>
      </c>
      <c r="AK19" s="79"/>
      <c r="AL19" s="79"/>
      <c r="AM19" s="79"/>
      <c r="AN19" s="79"/>
      <c r="AO19" s="79"/>
      <c r="AP19" s="79"/>
    </row>
    <row r="20" spans="1:42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22817</v>
      </c>
      <c r="C20" s="49" t="str">
        <f>นักเรียนประเมิน!C20</f>
        <v>เด็กหญิง</v>
      </c>
      <c r="D20" s="47" t="str">
        <f>นักเรียนประเมิน!D20</f>
        <v>จิราภรณ์</v>
      </c>
      <c r="E20" s="48" t="str">
        <f>นักเรียนประเมิน!E20</f>
        <v>แสงศิลา</v>
      </c>
      <c r="F20" s="112"/>
      <c r="G20" s="113"/>
      <c r="H20" s="114"/>
      <c r="I20" s="39"/>
      <c r="J20" s="39"/>
      <c r="K20" s="39"/>
      <c r="L20" s="39"/>
      <c r="M20" s="39"/>
      <c r="N20" s="39"/>
      <c r="O20" s="3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39" t="str">
        <f t="shared" si="3"/>
        <v>-</v>
      </c>
      <c r="AC20" s="39" t="str">
        <f t="shared" si="4"/>
        <v>-</v>
      </c>
      <c r="AD20" s="39" t="str">
        <f t="shared" si="5"/>
        <v>-</v>
      </c>
      <c r="AE20" s="39" t="str">
        <f t="shared" si="6"/>
        <v>-</v>
      </c>
      <c r="AF20" s="39" t="str">
        <f t="shared" si="7"/>
        <v>-</v>
      </c>
      <c r="AG20" s="39" t="str">
        <f t="shared" si="8"/>
        <v>-</v>
      </c>
      <c r="AH20" s="39" t="str">
        <f t="shared" si="9"/>
        <v>-</v>
      </c>
      <c r="AI20" s="39" t="str">
        <f t="shared" si="10"/>
        <v>-</v>
      </c>
      <c r="AJ20" s="39" t="str">
        <f t="shared" si="11"/>
        <v>-</v>
      </c>
      <c r="AK20" s="79"/>
      <c r="AL20" s="79"/>
      <c r="AM20" s="79"/>
      <c r="AN20" s="79"/>
      <c r="AO20" s="79"/>
      <c r="AP20" s="79"/>
    </row>
    <row r="21" spans="1:42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22824</v>
      </c>
      <c r="C21" s="49" t="str">
        <f>นักเรียนประเมิน!C21</f>
        <v>เด็กหญิง</v>
      </c>
      <c r="D21" s="47" t="str">
        <f>นักเรียนประเมิน!D21</f>
        <v>พิชญาภา</v>
      </c>
      <c r="E21" s="48" t="str">
        <f>นักเรียนประเมิน!E21</f>
        <v>จันทร์โสม</v>
      </c>
      <c r="F21" s="112"/>
      <c r="G21" s="113"/>
      <c r="H21" s="114"/>
      <c r="I21" s="39"/>
      <c r="J21" s="39"/>
      <c r="K21" s="39"/>
      <c r="L21" s="39"/>
      <c r="M21" s="39"/>
      <c r="N21" s="39"/>
      <c r="O21" s="3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39" t="str">
        <f t="shared" si="3"/>
        <v>-</v>
      </c>
      <c r="AC21" s="39" t="str">
        <f t="shared" si="4"/>
        <v>-</v>
      </c>
      <c r="AD21" s="39" t="str">
        <f t="shared" si="5"/>
        <v>-</v>
      </c>
      <c r="AE21" s="39" t="str">
        <f t="shared" si="6"/>
        <v>-</v>
      </c>
      <c r="AF21" s="39" t="str">
        <f t="shared" si="7"/>
        <v>-</v>
      </c>
      <c r="AG21" s="39" t="str">
        <f t="shared" si="8"/>
        <v>-</v>
      </c>
      <c r="AH21" s="39" t="str">
        <f t="shared" si="9"/>
        <v>-</v>
      </c>
      <c r="AI21" s="39" t="str">
        <f t="shared" si="10"/>
        <v>-</v>
      </c>
      <c r="AJ21" s="39" t="str">
        <f t="shared" si="11"/>
        <v>-</v>
      </c>
      <c r="AK21" s="79"/>
      <c r="AL21" s="79"/>
      <c r="AM21" s="79"/>
      <c r="AN21" s="79"/>
      <c r="AO21" s="79"/>
      <c r="AP21" s="79"/>
    </row>
    <row r="22" spans="1:42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22826</v>
      </c>
      <c r="C22" s="49" t="str">
        <f>นักเรียนประเมิน!C22</f>
        <v>เด็กหญิง</v>
      </c>
      <c r="D22" s="47" t="str">
        <f>นักเรียนประเมิน!D22</f>
        <v>มนัญชญา</v>
      </c>
      <c r="E22" s="48" t="str">
        <f>นักเรียนประเมิน!E22</f>
        <v>ศรีเมืองช้าง</v>
      </c>
      <c r="F22" s="112"/>
      <c r="G22" s="113"/>
      <c r="H22" s="114"/>
      <c r="I22" s="39"/>
      <c r="J22" s="39"/>
      <c r="K22" s="39"/>
      <c r="L22" s="39"/>
      <c r="M22" s="39"/>
      <c r="N22" s="39"/>
      <c r="O22" s="3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39" t="str">
        <f t="shared" si="3"/>
        <v>-</v>
      </c>
      <c r="AC22" s="39" t="str">
        <f t="shared" si="4"/>
        <v>-</v>
      </c>
      <c r="AD22" s="39" t="str">
        <f t="shared" si="5"/>
        <v>-</v>
      </c>
      <c r="AE22" s="39" t="str">
        <f t="shared" si="6"/>
        <v>-</v>
      </c>
      <c r="AF22" s="39" t="str">
        <f t="shared" si="7"/>
        <v>-</v>
      </c>
      <c r="AG22" s="39" t="str">
        <f t="shared" si="8"/>
        <v>-</v>
      </c>
      <c r="AH22" s="39" t="str">
        <f t="shared" si="9"/>
        <v>-</v>
      </c>
      <c r="AI22" s="39" t="str">
        <f t="shared" si="10"/>
        <v>-</v>
      </c>
      <c r="AJ22" s="39" t="str">
        <f t="shared" si="11"/>
        <v>-</v>
      </c>
      <c r="AK22" s="79"/>
      <c r="AL22" s="79"/>
      <c r="AM22" s="79"/>
      <c r="AN22" s="79"/>
      <c r="AO22" s="79"/>
      <c r="AP22" s="79"/>
    </row>
    <row r="23" spans="1:42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22827</v>
      </c>
      <c r="C23" s="49" t="str">
        <f>นักเรียนประเมิน!C23</f>
        <v>เด็กหญิง</v>
      </c>
      <c r="D23" s="47" t="str">
        <f>นักเรียนประเมิน!D23</f>
        <v>วัลลิตา</v>
      </c>
      <c r="E23" s="48" t="str">
        <f>นักเรียนประเมิน!E23</f>
        <v>มหาหิงส์</v>
      </c>
      <c r="F23" s="112"/>
      <c r="G23" s="113"/>
      <c r="H23" s="114"/>
      <c r="I23" s="39"/>
      <c r="J23" s="39"/>
      <c r="K23" s="39"/>
      <c r="L23" s="39"/>
      <c r="M23" s="39"/>
      <c r="N23" s="39"/>
      <c r="O23" s="3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39" t="str">
        <f t="shared" si="3"/>
        <v>-</v>
      </c>
      <c r="AC23" s="39" t="str">
        <f t="shared" si="4"/>
        <v>-</v>
      </c>
      <c r="AD23" s="39" t="str">
        <f t="shared" si="5"/>
        <v>-</v>
      </c>
      <c r="AE23" s="39" t="str">
        <f t="shared" si="6"/>
        <v>-</v>
      </c>
      <c r="AF23" s="39" t="str">
        <f t="shared" si="7"/>
        <v>-</v>
      </c>
      <c r="AG23" s="39" t="str">
        <f t="shared" si="8"/>
        <v>-</v>
      </c>
      <c r="AH23" s="39" t="str">
        <f t="shared" si="9"/>
        <v>-</v>
      </c>
      <c r="AI23" s="39" t="str">
        <f t="shared" si="10"/>
        <v>-</v>
      </c>
      <c r="AJ23" s="39" t="str">
        <f t="shared" si="11"/>
        <v>-</v>
      </c>
      <c r="AK23" s="79"/>
      <c r="AL23" s="79"/>
      <c r="AM23" s="79"/>
      <c r="AN23" s="79"/>
      <c r="AO23" s="79"/>
      <c r="AP23" s="79"/>
    </row>
    <row r="24" spans="1:42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22846</v>
      </c>
      <c r="C24" s="49" t="str">
        <f>นักเรียนประเมิน!C24</f>
        <v>เด็กหญิง</v>
      </c>
      <c r="D24" s="47" t="str">
        <f>นักเรียนประเมิน!D24</f>
        <v>กมลวรรณ</v>
      </c>
      <c r="E24" s="48" t="str">
        <f>นักเรียนประเมิน!E24</f>
        <v>บุญจวง</v>
      </c>
      <c r="F24" s="112"/>
      <c r="G24" s="113"/>
      <c r="H24" s="114"/>
      <c r="I24" s="39"/>
      <c r="J24" s="39"/>
      <c r="K24" s="39"/>
      <c r="L24" s="39"/>
      <c r="M24" s="39"/>
      <c r="N24" s="39"/>
      <c r="O24" s="39"/>
      <c r="AB24" s="39" t="str">
        <f t="shared" si="3"/>
        <v>-</v>
      </c>
      <c r="AC24" s="39" t="str">
        <f t="shared" si="4"/>
        <v>-</v>
      </c>
      <c r="AD24" s="39" t="str">
        <f t="shared" si="5"/>
        <v>-</v>
      </c>
      <c r="AE24" s="39" t="str">
        <f t="shared" si="6"/>
        <v>-</v>
      </c>
      <c r="AF24" s="39" t="str">
        <f t="shared" si="7"/>
        <v>-</v>
      </c>
      <c r="AG24" s="39" t="str">
        <f t="shared" si="8"/>
        <v>-</v>
      </c>
      <c r="AH24" s="39" t="str">
        <f t="shared" si="9"/>
        <v>-</v>
      </c>
      <c r="AI24" s="39" t="str">
        <f t="shared" si="10"/>
        <v>-</v>
      </c>
      <c r="AJ24" s="39" t="str">
        <f t="shared" si="11"/>
        <v>-</v>
      </c>
    </row>
    <row r="25" spans="1:42" ht="18" customHeight="1" x14ac:dyDescent="0.45">
      <c r="A25" s="55" t="str">
        <f>นักเรียนประเมิน!A25</f>
        <v>19</v>
      </c>
      <c r="B25" s="45">
        <f>นักเรียนประเมิน!B25</f>
        <v>22850</v>
      </c>
      <c r="C25" s="49" t="str">
        <f>นักเรียนประเมิน!C25</f>
        <v>เด็กหญิง</v>
      </c>
      <c r="D25" s="47" t="str">
        <f>นักเรียนประเมิน!D25</f>
        <v>ชนิดา</v>
      </c>
      <c r="E25" s="48" t="str">
        <f>นักเรียนประเมิน!E25</f>
        <v>สีพะนม</v>
      </c>
      <c r="F25" s="112"/>
      <c r="G25" s="113"/>
      <c r="H25" s="114"/>
      <c r="I25" s="39"/>
      <c r="J25" s="39"/>
      <c r="K25" s="39"/>
      <c r="L25" s="39"/>
      <c r="M25" s="39"/>
      <c r="N25" s="39"/>
      <c r="O25" s="39"/>
      <c r="AB25" s="39" t="str">
        <f t="shared" si="3"/>
        <v>-</v>
      </c>
      <c r="AC25" s="39" t="str">
        <f t="shared" si="4"/>
        <v>-</v>
      </c>
      <c r="AD25" s="39" t="str">
        <f t="shared" si="5"/>
        <v>-</v>
      </c>
      <c r="AE25" s="39" t="str">
        <f t="shared" si="6"/>
        <v>-</v>
      </c>
      <c r="AF25" s="39" t="str">
        <f t="shared" si="7"/>
        <v>-</v>
      </c>
      <c r="AG25" s="39" t="str">
        <f t="shared" si="8"/>
        <v>-</v>
      </c>
      <c r="AH25" s="39" t="str">
        <f t="shared" si="9"/>
        <v>-</v>
      </c>
      <c r="AI25" s="39" t="str">
        <f t="shared" si="10"/>
        <v>-</v>
      </c>
      <c r="AJ25" s="39" t="str">
        <f t="shared" si="11"/>
        <v>-</v>
      </c>
    </row>
    <row r="26" spans="1:42" ht="18" customHeight="1" x14ac:dyDescent="0.45">
      <c r="A26" s="55" t="str">
        <f>นักเรียนประเมิน!A26</f>
        <v>20</v>
      </c>
      <c r="B26" s="45">
        <f>นักเรียนประเมิน!B26</f>
        <v>22852</v>
      </c>
      <c r="C26" s="49" t="str">
        <f>นักเรียนประเมิน!C26</f>
        <v>เด็กหญิง</v>
      </c>
      <c r="D26" s="47" t="str">
        <f>นักเรียนประเมิน!D26</f>
        <v>ณัฐยา</v>
      </c>
      <c r="E26" s="48" t="str">
        <f>นักเรียนประเมิน!E26</f>
        <v>หอมสมบัติ</v>
      </c>
      <c r="F26" s="112"/>
      <c r="G26" s="113"/>
      <c r="H26" s="114"/>
      <c r="I26" s="39"/>
      <c r="J26" s="39"/>
      <c r="K26" s="39"/>
      <c r="L26" s="39"/>
      <c r="M26" s="39"/>
      <c r="N26" s="39"/>
      <c r="O26" s="39"/>
      <c r="AB26" s="39" t="str">
        <f t="shared" si="3"/>
        <v>-</v>
      </c>
      <c r="AC26" s="39" t="str">
        <f t="shared" si="4"/>
        <v>-</v>
      </c>
      <c r="AD26" s="39" t="str">
        <f t="shared" si="5"/>
        <v>-</v>
      </c>
      <c r="AE26" s="39" t="str">
        <f t="shared" si="6"/>
        <v>-</v>
      </c>
      <c r="AF26" s="39" t="str">
        <f t="shared" si="7"/>
        <v>-</v>
      </c>
      <c r="AG26" s="39" t="str">
        <f t="shared" si="8"/>
        <v>-</v>
      </c>
      <c r="AH26" s="39" t="str">
        <f t="shared" si="9"/>
        <v>-</v>
      </c>
      <c r="AI26" s="39" t="str">
        <f t="shared" si="10"/>
        <v>-</v>
      </c>
      <c r="AJ26" s="39" t="str">
        <f t="shared" si="11"/>
        <v>-</v>
      </c>
    </row>
    <row r="27" spans="1:42" ht="18" customHeight="1" x14ac:dyDescent="0.45">
      <c r="A27" s="55" t="str">
        <f>นักเรียนประเมิน!A27</f>
        <v>21</v>
      </c>
      <c r="B27" s="45">
        <f>นักเรียนประเมิน!B27</f>
        <v>22877</v>
      </c>
      <c r="C27" s="49" t="str">
        <f>นักเรียนประเมิน!C27</f>
        <v>เด็กหญิง</v>
      </c>
      <c r="D27" s="47" t="str">
        <f>นักเรียนประเมิน!D27</f>
        <v>กรรณิการ์</v>
      </c>
      <c r="E27" s="48" t="str">
        <f>นักเรียนประเมิน!E27</f>
        <v>เรืองแก้ว</v>
      </c>
      <c r="F27" s="112"/>
      <c r="G27" s="113"/>
      <c r="H27" s="114"/>
      <c r="I27" s="39"/>
      <c r="J27" s="39"/>
      <c r="K27" s="39"/>
      <c r="L27" s="39"/>
      <c r="M27" s="39"/>
      <c r="N27" s="39"/>
      <c r="O27" s="39"/>
      <c r="AB27" s="39" t="str">
        <f t="shared" si="3"/>
        <v>-</v>
      </c>
      <c r="AC27" s="39" t="str">
        <f t="shared" si="4"/>
        <v>-</v>
      </c>
      <c r="AD27" s="39" t="str">
        <f t="shared" si="5"/>
        <v>-</v>
      </c>
      <c r="AE27" s="39" t="str">
        <f t="shared" si="6"/>
        <v>-</v>
      </c>
      <c r="AF27" s="39" t="str">
        <f t="shared" si="7"/>
        <v>-</v>
      </c>
      <c r="AG27" s="39" t="str">
        <f t="shared" si="8"/>
        <v>-</v>
      </c>
      <c r="AH27" s="39" t="str">
        <f t="shared" si="9"/>
        <v>-</v>
      </c>
      <c r="AI27" s="39" t="str">
        <f t="shared" si="10"/>
        <v>-</v>
      </c>
      <c r="AJ27" s="39" t="str">
        <f t="shared" si="11"/>
        <v>-</v>
      </c>
    </row>
    <row r="28" spans="1:42" ht="18" customHeight="1" x14ac:dyDescent="0.45">
      <c r="A28" s="55" t="str">
        <f>นักเรียนประเมิน!A28</f>
        <v>22</v>
      </c>
      <c r="B28" s="45">
        <f>นักเรียนประเมิน!B28</f>
        <v>22882</v>
      </c>
      <c r="C28" s="49" t="str">
        <f>นักเรียนประเมิน!C28</f>
        <v>เด็กหญิง</v>
      </c>
      <c r="D28" s="47" t="str">
        <f>นักเรียนประเมิน!D28</f>
        <v>นัฐลดา</v>
      </c>
      <c r="E28" s="48" t="str">
        <f>นักเรียนประเมิน!E28</f>
        <v>สุจริต</v>
      </c>
      <c r="F28" s="112"/>
      <c r="G28" s="113"/>
      <c r="H28" s="114"/>
      <c r="I28" s="39"/>
      <c r="J28" s="39"/>
      <c r="K28" s="39"/>
      <c r="L28" s="39"/>
      <c r="M28" s="39"/>
      <c r="N28" s="39"/>
      <c r="O28" s="39"/>
      <c r="AB28" s="39" t="str">
        <f t="shared" si="3"/>
        <v>-</v>
      </c>
      <c r="AC28" s="39" t="str">
        <f t="shared" si="4"/>
        <v>-</v>
      </c>
      <c r="AD28" s="39" t="str">
        <f t="shared" si="5"/>
        <v>-</v>
      </c>
      <c r="AE28" s="39" t="str">
        <f t="shared" si="6"/>
        <v>-</v>
      </c>
      <c r="AF28" s="39" t="str">
        <f t="shared" si="7"/>
        <v>-</v>
      </c>
      <c r="AG28" s="39" t="str">
        <f t="shared" si="8"/>
        <v>-</v>
      </c>
      <c r="AH28" s="39" t="str">
        <f t="shared" si="9"/>
        <v>-</v>
      </c>
      <c r="AI28" s="39" t="str">
        <f t="shared" si="10"/>
        <v>-</v>
      </c>
      <c r="AJ28" s="39" t="str">
        <f t="shared" si="11"/>
        <v>-</v>
      </c>
    </row>
    <row r="29" spans="1:42" ht="18" customHeight="1" x14ac:dyDescent="0.45">
      <c r="A29" s="55" t="str">
        <f>นักเรียนประเมิน!A29</f>
        <v>23</v>
      </c>
      <c r="B29" s="45">
        <f>นักเรียนประเมิน!B29</f>
        <v>22922</v>
      </c>
      <c r="C29" s="49" t="str">
        <f>นักเรียนประเมิน!C29</f>
        <v>เด็กหญิง</v>
      </c>
      <c r="D29" s="47" t="str">
        <f>นักเรียนประเมิน!D29</f>
        <v>อัชราภรณ์</v>
      </c>
      <c r="E29" s="48" t="str">
        <f>นักเรียนประเมิน!E29</f>
        <v>หอมอินทร์</v>
      </c>
      <c r="F29" s="112"/>
      <c r="G29" s="113"/>
      <c r="H29" s="114"/>
      <c r="I29" s="39"/>
      <c r="J29" s="39"/>
      <c r="K29" s="39"/>
      <c r="L29" s="39"/>
      <c r="M29" s="39"/>
      <c r="N29" s="39"/>
      <c r="O29" s="39"/>
      <c r="AB29" s="39" t="str">
        <f t="shared" si="3"/>
        <v>-</v>
      </c>
      <c r="AC29" s="39" t="str">
        <f t="shared" si="4"/>
        <v>-</v>
      </c>
      <c r="AD29" s="39" t="str">
        <f t="shared" si="5"/>
        <v>-</v>
      </c>
      <c r="AE29" s="39" t="str">
        <f t="shared" si="6"/>
        <v>-</v>
      </c>
      <c r="AF29" s="39" t="str">
        <f t="shared" si="7"/>
        <v>-</v>
      </c>
      <c r="AG29" s="39" t="str">
        <f t="shared" si="8"/>
        <v>-</v>
      </c>
      <c r="AH29" s="39" t="str">
        <f t="shared" si="9"/>
        <v>-</v>
      </c>
      <c r="AI29" s="39" t="str">
        <f t="shared" si="10"/>
        <v>-</v>
      </c>
      <c r="AJ29" s="39" t="str">
        <f t="shared" si="11"/>
        <v>-</v>
      </c>
    </row>
    <row r="30" spans="1:42" ht="18" customHeight="1" x14ac:dyDescent="0.45">
      <c r="A30" s="55" t="str">
        <f>นักเรียนประเมิน!A30</f>
        <v>24</v>
      </c>
      <c r="B30" s="45">
        <f>นักเรียนประเมิน!B30</f>
        <v>22940</v>
      </c>
      <c r="C30" s="49" t="str">
        <f>นักเรียนประเมิน!C30</f>
        <v>เด็กหญิง</v>
      </c>
      <c r="D30" s="47" t="str">
        <f>นักเรียนประเมิน!D30</f>
        <v>ชนัญดา</v>
      </c>
      <c r="E30" s="48" t="str">
        <f>นักเรียนประเมิน!E30</f>
        <v>โสหา</v>
      </c>
      <c r="F30" s="112"/>
      <c r="G30" s="113"/>
      <c r="H30" s="114"/>
      <c r="I30" s="39"/>
      <c r="J30" s="39"/>
      <c r="K30" s="39"/>
      <c r="L30" s="39"/>
      <c r="M30" s="39"/>
      <c r="N30" s="39"/>
      <c r="O30" s="39"/>
      <c r="AB30" s="39" t="str">
        <f t="shared" si="3"/>
        <v>-</v>
      </c>
      <c r="AC30" s="39" t="str">
        <f t="shared" si="4"/>
        <v>-</v>
      </c>
      <c r="AD30" s="39" t="str">
        <f t="shared" si="5"/>
        <v>-</v>
      </c>
      <c r="AE30" s="39" t="str">
        <f t="shared" si="6"/>
        <v>-</v>
      </c>
      <c r="AF30" s="39" t="str">
        <f t="shared" si="7"/>
        <v>-</v>
      </c>
      <c r="AG30" s="39" t="str">
        <f t="shared" si="8"/>
        <v>-</v>
      </c>
      <c r="AH30" s="39" t="str">
        <f t="shared" si="9"/>
        <v>-</v>
      </c>
      <c r="AI30" s="39" t="str">
        <f t="shared" si="10"/>
        <v>-</v>
      </c>
      <c r="AJ30" s="39" t="str">
        <f t="shared" si="11"/>
        <v>-</v>
      </c>
    </row>
    <row r="31" spans="1:42" ht="18" customHeight="1" x14ac:dyDescent="0.45">
      <c r="A31" s="55" t="str">
        <f>นักเรียนประเมิน!A31</f>
        <v>25</v>
      </c>
      <c r="B31" s="45">
        <f>นักเรียนประเมิน!B31</f>
        <v>22978</v>
      </c>
      <c r="C31" s="49" t="str">
        <f>นักเรียนประเมิน!C31</f>
        <v>เด็กหญิง</v>
      </c>
      <c r="D31" s="47" t="str">
        <f>นักเรียนประเมิน!D31</f>
        <v>ธันยาพร</v>
      </c>
      <c r="E31" s="48" t="str">
        <f>นักเรียนประเมิน!E31</f>
        <v>ราชายันต์</v>
      </c>
      <c r="F31" s="112"/>
      <c r="G31" s="113"/>
      <c r="H31" s="114"/>
      <c r="I31" s="39"/>
      <c r="J31" s="39"/>
      <c r="K31" s="39"/>
      <c r="L31" s="39"/>
      <c r="M31" s="39"/>
      <c r="N31" s="39"/>
      <c r="O31" s="39"/>
      <c r="AB31" s="39" t="str">
        <f t="shared" si="3"/>
        <v>-</v>
      </c>
      <c r="AC31" s="39" t="str">
        <f t="shared" si="4"/>
        <v>-</v>
      </c>
      <c r="AD31" s="39" t="str">
        <f t="shared" si="5"/>
        <v>-</v>
      </c>
      <c r="AE31" s="39" t="str">
        <f t="shared" si="6"/>
        <v>-</v>
      </c>
      <c r="AF31" s="39" t="str">
        <f t="shared" si="7"/>
        <v>-</v>
      </c>
      <c r="AG31" s="39" t="str">
        <f t="shared" si="8"/>
        <v>-</v>
      </c>
      <c r="AH31" s="39" t="str">
        <f t="shared" si="9"/>
        <v>-</v>
      </c>
      <c r="AI31" s="39" t="str">
        <f t="shared" si="10"/>
        <v>-</v>
      </c>
      <c r="AJ31" s="39" t="str">
        <f t="shared" si="11"/>
        <v>-</v>
      </c>
    </row>
    <row r="32" spans="1:42" ht="18" customHeight="1" x14ac:dyDescent="0.45">
      <c r="A32" s="55" t="str">
        <f>นักเรียนประเมิน!A32</f>
        <v>26</v>
      </c>
      <c r="B32" s="45">
        <f>นักเรียนประเมิน!B32</f>
        <v>23015</v>
      </c>
      <c r="C32" s="49" t="str">
        <f>นักเรียนประเมิน!C32</f>
        <v>เด็กหญิง</v>
      </c>
      <c r="D32" s="47" t="str">
        <f>นักเรียนประเมิน!D32</f>
        <v>ศิรินภา</v>
      </c>
      <c r="E32" s="48" t="str">
        <f>นักเรียนประเมิน!E32</f>
        <v>พรบุปผา</v>
      </c>
      <c r="F32" s="112"/>
      <c r="G32" s="113"/>
      <c r="H32" s="114"/>
      <c r="I32" s="39"/>
      <c r="J32" s="39"/>
      <c r="K32" s="39"/>
      <c r="L32" s="39"/>
      <c r="M32" s="39"/>
      <c r="N32" s="39"/>
      <c r="O32" s="39"/>
      <c r="AB32" s="39" t="str">
        <f t="shared" si="3"/>
        <v>-</v>
      </c>
      <c r="AC32" s="39" t="str">
        <f t="shared" si="4"/>
        <v>-</v>
      </c>
      <c r="AD32" s="39" t="str">
        <f t="shared" si="5"/>
        <v>-</v>
      </c>
      <c r="AE32" s="39" t="str">
        <f t="shared" si="6"/>
        <v>-</v>
      </c>
      <c r="AF32" s="39" t="str">
        <f t="shared" si="7"/>
        <v>-</v>
      </c>
      <c r="AG32" s="39" t="str">
        <f t="shared" si="8"/>
        <v>-</v>
      </c>
      <c r="AH32" s="39" t="str">
        <f t="shared" si="9"/>
        <v>-</v>
      </c>
      <c r="AI32" s="39" t="str">
        <f t="shared" si="10"/>
        <v>-</v>
      </c>
      <c r="AJ32" s="39" t="str">
        <f t="shared" si="11"/>
        <v>-</v>
      </c>
    </row>
    <row r="33" spans="1:36" ht="18" customHeight="1" x14ac:dyDescent="0.45">
      <c r="A33" s="55" t="str">
        <f>นักเรียนประเมิน!A33</f>
        <v>27</v>
      </c>
      <c r="B33" s="45">
        <f>นักเรียนประเมิน!B33</f>
        <v>23016</v>
      </c>
      <c r="C33" s="49" t="str">
        <f>นักเรียนประเมิน!C33</f>
        <v>เด็กหญิง</v>
      </c>
      <c r="D33" s="47" t="str">
        <f>นักเรียนประเมิน!D33</f>
        <v>สุทธิดา</v>
      </c>
      <c r="E33" s="48" t="str">
        <f>นักเรียนประเมิน!E33</f>
        <v>ผาไหม</v>
      </c>
      <c r="F33" s="112"/>
      <c r="G33" s="113"/>
      <c r="H33" s="114"/>
      <c r="I33" s="39"/>
      <c r="J33" s="39"/>
      <c r="K33" s="39"/>
      <c r="L33" s="39"/>
      <c r="M33" s="39"/>
      <c r="N33" s="39"/>
      <c r="O33" s="39"/>
      <c r="AB33" s="39" t="str">
        <f t="shared" si="3"/>
        <v>-</v>
      </c>
      <c r="AC33" s="39" t="str">
        <f t="shared" si="4"/>
        <v>-</v>
      </c>
      <c r="AD33" s="39" t="str">
        <f t="shared" si="5"/>
        <v>-</v>
      </c>
      <c r="AE33" s="39" t="str">
        <f t="shared" si="6"/>
        <v>-</v>
      </c>
      <c r="AF33" s="39" t="str">
        <f t="shared" si="7"/>
        <v>-</v>
      </c>
      <c r="AG33" s="39" t="str">
        <f t="shared" si="8"/>
        <v>-</v>
      </c>
      <c r="AH33" s="39" t="str">
        <f t="shared" si="9"/>
        <v>-</v>
      </c>
      <c r="AI33" s="39" t="str">
        <f t="shared" si="10"/>
        <v>-</v>
      </c>
      <c r="AJ33" s="39" t="str">
        <f t="shared" si="11"/>
        <v>-</v>
      </c>
    </row>
    <row r="34" spans="1:36" ht="18" customHeight="1" x14ac:dyDescent="0.45">
      <c r="A34" s="55" t="str">
        <f>นักเรียนประเมิน!A34</f>
        <v>28</v>
      </c>
      <c r="B34" s="45">
        <f>นักเรียนประเมิน!B34</f>
        <v>23018</v>
      </c>
      <c r="C34" s="49" t="str">
        <f>นักเรียนประเมิน!C34</f>
        <v>เด็กหญิง</v>
      </c>
      <c r="D34" s="47" t="str">
        <f>นักเรียนประเมิน!D34</f>
        <v>อลิสา</v>
      </c>
      <c r="E34" s="48" t="str">
        <f>นักเรียนประเมิน!E34</f>
        <v>แก้วกองนอก</v>
      </c>
      <c r="F34" s="112"/>
      <c r="G34" s="113"/>
      <c r="H34" s="114"/>
      <c r="I34" s="39"/>
      <c r="J34" s="39"/>
      <c r="K34" s="39"/>
      <c r="L34" s="39"/>
      <c r="M34" s="39"/>
      <c r="N34" s="39"/>
      <c r="O34" s="39"/>
      <c r="AB34" s="39" t="str">
        <f t="shared" si="3"/>
        <v>-</v>
      </c>
      <c r="AC34" s="39" t="str">
        <f t="shared" si="4"/>
        <v>-</v>
      </c>
      <c r="AD34" s="39" t="str">
        <f t="shared" si="5"/>
        <v>-</v>
      </c>
      <c r="AE34" s="39" t="str">
        <f t="shared" si="6"/>
        <v>-</v>
      </c>
      <c r="AF34" s="39" t="str">
        <f t="shared" si="7"/>
        <v>-</v>
      </c>
      <c r="AG34" s="39" t="str">
        <f t="shared" si="8"/>
        <v>-</v>
      </c>
      <c r="AH34" s="39" t="str">
        <f t="shared" si="9"/>
        <v>-</v>
      </c>
      <c r="AI34" s="39" t="str">
        <f t="shared" si="10"/>
        <v>-</v>
      </c>
      <c r="AJ34" s="39" t="str">
        <f t="shared" si="11"/>
        <v>-</v>
      </c>
    </row>
    <row r="35" spans="1:36" ht="18" customHeight="1" x14ac:dyDescent="0.45">
      <c r="A35" s="55" t="str">
        <f>นักเรียนประเมิน!A35</f>
        <v>29</v>
      </c>
      <c r="B35" s="45">
        <f>นักเรียนประเมิน!B35</f>
        <v>23039</v>
      </c>
      <c r="C35" s="49" t="str">
        <f>นักเรียนประเมิน!C35</f>
        <v>เด็กหญิง</v>
      </c>
      <c r="D35" s="47" t="str">
        <f>นักเรียนประเมิน!D35</f>
        <v>ปนัดดา</v>
      </c>
      <c r="E35" s="48" t="str">
        <f>นักเรียนประเมิน!E35</f>
        <v>ชูแสง</v>
      </c>
      <c r="F35" s="112"/>
      <c r="G35" s="113"/>
      <c r="H35" s="114"/>
      <c r="I35" s="39"/>
      <c r="J35" s="39"/>
      <c r="K35" s="39"/>
      <c r="L35" s="39"/>
      <c r="M35" s="39"/>
      <c r="N35" s="39"/>
      <c r="O35" s="39"/>
      <c r="AB35" s="39" t="str">
        <f t="shared" si="3"/>
        <v>-</v>
      </c>
      <c r="AC35" s="39" t="str">
        <f t="shared" si="4"/>
        <v>-</v>
      </c>
      <c r="AD35" s="39" t="str">
        <f t="shared" si="5"/>
        <v>-</v>
      </c>
      <c r="AE35" s="39" t="str">
        <f t="shared" si="6"/>
        <v>-</v>
      </c>
      <c r="AF35" s="39" t="str">
        <f t="shared" si="7"/>
        <v>-</v>
      </c>
      <c r="AG35" s="39" t="str">
        <f t="shared" si="8"/>
        <v>-</v>
      </c>
      <c r="AH35" s="39" t="str">
        <f t="shared" si="9"/>
        <v>-</v>
      </c>
      <c r="AI35" s="39" t="str">
        <f t="shared" si="10"/>
        <v>-</v>
      </c>
      <c r="AJ35" s="39" t="str">
        <f t="shared" si="11"/>
        <v>-</v>
      </c>
    </row>
    <row r="36" spans="1:36" ht="18" customHeight="1" x14ac:dyDescent="0.45">
      <c r="A36" s="55" t="str">
        <f>นักเรียนประเมิน!A36</f>
        <v>30</v>
      </c>
      <c r="B36" s="45">
        <f>นักเรียนประเมิน!B36</f>
        <v>0</v>
      </c>
      <c r="C36" s="49">
        <f>นักเรียนประเมิน!C36</f>
        <v>0</v>
      </c>
      <c r="D36" s="47">
        <f>นักเรียนประเมิน!D36</f>
        <v>0</v>
      </c>
      <c r="E36" s="48">
        <f>นักเรียนประเมิน!E36</f>
        <v>0</v>
      </c>
      <c r="F36" s="112"/>
      <c r="G36" s="113"/>
      <c r="H36" s="114"/>
      <c r="I36" s="39"/>
      <c r="J36" s="39"/>
      <c r="K36" s="39"/>
      <c r="L36" s="39"/>
      <c r="M36" s="39"/>
      <c r="N36" s="39"/>
      <c r="O36" s="39"/>
      <c r="AB36" s="39" t="str">
        <f t="shared" si="3"/>
        <v>-</v>
      </c>
      <c r="AC36" s="39" t="str">
        <f t="shared" si="4"/>
        <v>-</v>
      </c>
      <c r="AD36" s="39" t="str">
        <f t="shared" si="5"/>
        <v>-</v>
      </c>
      <c r="AE36" s="39" t="str">
        <f t="shared" si="6"/>
        <v>-</v>
      </c>
      <c r="AF36" s="39" t="str">
        <f t="shared" si="7"/>
        <v>-</v>
      </c>
      <c r="AG36" s="39" t="str">
        <f t="shared" si="8"/>
        <v>-</v>
      </c>
      <c r="AH36" s="39" t="str">
        <f t="shared" si="9"/>
        <v>-</v>
      </c>
      <c r="AI36" s="39" t="str">
        <f t="shared" si="10"/>
        <v>-</v>
      </c>
      <c r="AJ36" s="39" t="str">
        <f t="shared" si="11"/>
        <v>-</v>
      </c>
    </row>
    <row r="37" spans="1:36" ht="18" customHeight="1" x14ac:dyDescent="0.45">
      <c r="A37" s="55" t="str">
        <f>นักเรียนประเมิน!A37</f>
        <v>31</v>
      </c>
      <c r="B37" s="45">
        <f>นักเรียนประเมิน!B37</f>
        <v>0</v>
      </c>
      <c r="C37" s="49">
        <f>นักเรียนประเมิน!C37</f>
        <v>0</v>
      </c>
      <c r="D37" s="47">
        <f>นักเรียนประเมิน!D37</f>
        <v>0</v>
      </c>
      <c r="E37" s="48">
        <f>นักเรียนประเมิน!E37</f>
        <v>0</v>
      </c>
      <c r="F37" s="112"/>
      <c r="G37" s="113"/>
      <c r="H37" s="114"/>
      <c r="I37" s="39"/>
      <c r="J37" s="39"/>
      <c r="K37" s="39"/>
      <c r="L37" s="39"/>
      <c r="M37" s="39"/>
      <c r="N37" s="39"/>
      <c r="O37" s="39"/>
      <c r="AB37" s="39" t="str">
        <f t="shared" si="3"/>
        <v>-</v>
      </c>
      <c r="AC37" s="39" t="str">
        <f t="shared" si="4"/>
        <v>-</v>
      </c>
      <c r="AD37" s="39" t="str">
        <f t="shared" si="5"/>
        <v>-</v>
      </c>
      <c r="AE37" s="39" t="str">
        <f t="shared" si="6"/>
        <v>-</v>
      </c>
      <c r="AF37" s="39" t="str">
        <f t="shared" si="7"/>
        <v>-</v>
      </c>
      <c r="AG37" s="39" t="str">
        <f t="shared" si="8"/>
        <v>-</v>
      </c>
      <c r="AH37" s="39" t="str">
        <f t="shared" si="9"/>
        <v>-</v>
      </c>
      <c r="AI37" s="39" t="str">
        <f t="shared" si="10"/>
        <v>-</v>
      </c>
      <c r="AJ37" s="39" t="str">
        <f t="shared" si="11"/>
        <v>-</v>
      </c>
    </row>
    <row r="38" spans="1:36" ht="18" customHeight="1" x14ac:dyDescent="0.45">
      <c r="A38" s="55" t="str">
        <f>นักเรียนประเมิน!A38</f>
        <v>32</v>
      </c>
      <c r="B38" s="45">
        <f>นักเรียนประเมิน!B38</f>
        <v>0</v>
      </c>
      <c r="C38" s="49">
        <f>นักเรียนประเมิน!C38</f>
        <v>0</v>
      </c>
      <c r="D38" s="47">
        <f>นักเรียนประเมิน!D38</f>
        <v>0</v>
      </c>
      <c r="E38" s="48">
        <f>นักเรียนประเมิน!E38</f>
        <v>0</v>
      </c>
      <c r="F38" s="112"/>
      <c r="G38" s="113"/>
      <c r="H38" s="114"/>
      <c r="I38" s="39"/>
      <c r="J38" s="39"/>
      <c r="K38" s="39"/>
      <c r="L38" s="39"/>
      <c r="M38" s="39"/>
      <c r="N38" s="39"/>
      <c r="O38" s="39"/>
      <c r="AB38" s="39" t="str">
        <f t="shared" si="3"/>
        <v>-</v>
      </c>
      <c r="AC38" s="39" t="str">
        <f t="shared" si="4"/>
        <v>-</v>
      </c>
      <c r="AD38" s="39" t="str">
        <f t="shared" si="5"/>
        <v>-</v>
      </c>
      <c r="AE38" s="39" t="str">
        <f t="shared" si="6"/>
        <v>-</v>
      </c>
      <c r="AF38" s="39" t="str">
        <f t="shared" si="7"/>
        <v>-</v>
      </c>
      <c r="AG38" s="39" t="str">
        <f t="shared" si="8"/>
        <v>-</v>
      </c>
      <c r="AH38" s="39" t="str">
        <f t="shared" si="9"/>
        <v>-</v>
      </c>
      <c r="AI38" s="39" t="str">
        <f t="shared" si="10"/>
        <v>-</v>
      </c>
      <c r="AJ38" s="39" t="str">
        <f t="shared" si="11"/>
        <v>-</v>
      </c>
    </row>
    <row r="39" spans="1:36" ht="18" customHeight="1" x14ac:dyDescent="0.45">
      <c r="A39" s="55" t="str">
        <f>นักเรียนประเมิน!A39</f>
        <v>33</v>
      </c>
      <c r="B39" s="45">
        <f>นักเรียนประเมิน!B39</f>
        <v>0</v>
      </c>
      <c r="C39" s="49">
        <f>นักเรียนประเมิน!C39</f>
        <v>0</v>
      </c>
      <c r="D39" s="47">
        <f>นักเรียนประเมิน!D39</f>
        <v>0</v>
      </c>
      <c r="E39" s="48">
        <f>นักเรียนประเมิน!E39</f>
        <v>0</v>
      </c>
      <c r="F39" s="112"/>
      <c r="G39" s="113"/>
      <c r="H39" s="114"/>
      <c r="I39" s="39"/>
      <c r="J39" s="39"/>
      <c r="K39" s="39"/>
      <c r="L39" s="39"/>
      <c r="M39" s="39"/>
      <c r="N39" s="39"/>
      <c r="O39" s="39"/>
      <c r="AB39" s="39" t="str">
        <f t="shared" si="3"/>
        <v>-</v>
      </c>
      <c r="AC39" s="39" t="str">
        <f t="shared" si="4"/>
        <v>-</v>
      </c>
      <c r="AD39" s="39" t="str">
        <f t="shared" si="5"/>
        <v>-</v>
      </c>
      <c r="AE39" s="39" t="str">
        <f t="shared" si="6"/>
        <v>-</v>
      </c>
      <c r="AF39" s="39" t="str">
        <f t="shared" si="7"/>
        <v>-</v>
      </c>
      <c r="AG39" s="39" t="str">
        <f t="shared" si="8"/>
        <v>-</v>
      </c>
      <c r="AH39" s="39" t="str">
        <f t="shared" si="9"/>
        <v>-</v>
      </c>
      <c r="AI39" s="39" t="str">
        <f t="shared" si="10"/>
        <v>-</v>
      </c>
      <c r="AJ39" s="39" t="str">
        <f t="shared" si="11"/>
        <v>-</v>
      </c>
    </row>
    <row r="40" spans="1:36" ht="18" customHeight="1" x14ac:dyDescent="0.45">
      <c r="A40" s="55" t="str">
        <f>นักเรียนประเมิน!A40</f>
        <v>34</v>
      </c>
      <c r="B40" s="45">
        <f>นักเรียนประเมิน!B40</f>
        <v>0</v>
      </c>
      <c r="C40" s="49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112"/>
      <c r="G40" s="113"/>
      <c r="H40" s="114"/>
      <c r="I40" s="39"/>
      <c r="J40" s="39"/>
      <c r="K40" s="39"/>
      <c r="L40" s="39"/>
      <c r="M40" s="39"/>
      <c r="N40" s="39"/>
      <c r="O40" s="39"/>
      <c r="AB40" s="39" t="str">
        <f t="shared" si="3"/>
        <v>-</v>
      </c>
      <c r="AC40" s="39" t="str">
        <f t="shared" si="4"/>
        <v>-</v>
      </c>
      <c r="AD40" s="39" t="str">
        <f t="shared" si="5"/>
        <v>-</v>
      </c>
      <c r="AE40" s="39" t="str">
        <f t="shared" si="6"/>
        <v>-</v>
      </c>
      <c r="AF40" s="39" t="str">
        <f t="shared" si="7"/>
        <v>-</v>
      </c>
      <c r="AG40" s="39" t="str">
        <f t="shared" si="8"/>
        <v>-</v>
      </c>
      <c r="AH40" s="39" t="str">
        <f t="shared" si="9"/>
        <v>-</v>
      </c>
      <c r="AI40" s="39" t="str">
        <f t="shared" si="10"/>
        <v>-</v>
      </c>
      <c r="AJ40" s="39" t="str">
        <f t="shared" si="11"/>
        <v>-</v>
      </c>
    </row>
    <row r="41" spans="1:36" ht="18" customHeight="1" x14ac:dyDescent="0.45">
      <c r="A41" s="55" t="str">
        <f>นักเรียนประเมิน!A41</f>
        <v>35</v>
      </c>
      <c r="B41" s="45">
        <f>นักเรียนประเมิน!B41</f>
        <v>0</v>
      </c>
      <c r="C41" s="49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112"/>
      <c r="G41" s="113"/>
      <c r="H41" s="114"/>
      <c r="I41" s="39"/>
      <c r="J41" s="39"/>
      <c r="K41" s="39"/>
      <c r="L41" s="39"/>
      <c r="M41" s="39"/>
      <c r="N41" s="39"/>
      <c r="O41" s="39"/>
      <c r="AB41" s="39" t="str">
        <f t="shared" si="3"/>
        <v>-</v>
      </c>
      <c r="AC41" s="39" t="str">
        <f t="shared" si="4"/>
        <v>-</v>
      </c>
      <c r="AD41" s="39" t="str">
        <f t="shared" si="5"/>
        <v>-</v>
      </c>
      <c r="AE41" s="39" t="str">
        <f t="shared" si="6"/>
        <v>-</v>
      </c>
      <c r="AF41" s="39" t="str">
        <f t="shared" si="7"/>
        <v>-</v>
      </c>
      <c r="AG41" s="39" t="str">
        <f t="shared" si="8"/>
        <v>-</v>
      </c>
      <c r="AH41" s="39" t="str">
        <f t="shared" si="9"/>
        <v>-</v>
      </c>
      <c r="AI41" s="39" t="str">
        <f t="shared" si="10"/>
        <v>-</v>
      </c>
      <c r="AJ41" s="39" t="str">
        <f t="shared" si="11"/>
        <v>-</v>
      </c>
    </row>
    <row r="42" spans="1:36" ht="18" customHeight="1" x14ac:dyDescent="0.45">
      <c r="A42" s="55" t="str">
        <f>นักเรียนประเมิน!A42</f>
        <v>36</v>
      </c>
      <c r="B42" s="45">
        <f>นักเรียนประเมิน!B42</f>
        <v>0</v>
      </c>
      <c r="C42" s="49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112"/>
      <c r="G42" s="113"/>
      <c r="H42" s="114"/>
      <c r="I42" s="39"/>
      <c r="J42" s="39"/>
      <c r="K42" s="39"/>
      <c r="L42" s="39"/>
      <c r="M42" s="39"/>
      <c r="N42" s="39"/>
      <c r="O42" s="39"/>
      <c r="AB42" s="39" t="str">
        <f t="shared" si="3"/>
        <v>-</v>
      </c>
      <c r="AC42" s="39" t="str">
        <f t="shared" si="4"/>
        <v>-</v>
      </c>
      <c r="AD42" s="39" t="str">
        <f t="shared" si="5"/>
        <v>-</v>
      </c>
      <c r="AE42" s="39" t="str">
        <f t="shared" si="6"/>
        <v>-</v>
      </c>
      <c r="AF42" s="39" t="str">
        <f t="shared" si="7"/>
        <v>-</v>
      </c>
      <c r="AG42" s="39" t="str">
        <f t="shared" si="8"/>
        <v>-</v>
      </c>
      <c r="AH42" s="39" t="str">
        <f t="shared" si="9"/>
        <v>-</v>
      </c>
      <c r="AI42" s="39" t="str">
        <f t="shared" si="10"/>
        <v>-</v>
      </c>
      <c r="AJ42" s="39" t="str">
        <f t="shared" si="11"/>
        <v>-</v>
      </c>
    </row>
    <row r="43" spans="1:36" ht="18" customHeight="1" x14ac:dyDescent="0.45">
      <c r="A43" s="55" t="str">
        <f>นักเรียนประเมิน!A43</f>
        <v>37</v>
      </c>
      <c r="B43" s="45">
        <f>นักเรียนประเมิน!B43</f>
        <v>0</v>
      </c>
      <c r="C43" s="49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112"/>
      <c r="G43" s="113"/>
      <c r="H43" s="114"/>
      <c r="I43" s="39"/>
      <c r="J43" s="39"/>
      <c r="K43" s="39"/>
      <c r="L43" s="39"/>
      <c r="M43" s="39"/>
      <c r="N43" s="39"/>
      <c r="O43" s="39"/>
      <c r="AB43" s="39" t="str">
        <f t="shared" si="3"/>
        <v>-</v>
      </c>
      <c r="AC43" s="39" t="str">
        <f t="shared" si="4"/>
        <v>-</v>
      </c>
      <c r="AD43" s="39" t="str">
        <f t="shared" si="5"/>
        <v>-</v>
      </c>
      <c r="AE43" s="39" t="str">
        <f t="shared" si="6"/>
        <v>-</v>
      </c>
      <c r="AF43" s="39" t="str">
        <f t="shared" si="7"/>
        <v>-</v>
      </c>
      <c r="AG43" s="39" t="str">
        <f t="shared" si="8"/>
        <v>-</v>
      </c>
      <c r="AH43" s="39" t="str">
        <f t="shared" si="9"/>
        <v>-</v>
      </c>
      <c r="AI43" s="39" t="str">
        <f t="shared" si="10"/>
        <v>-</v>
      </c>
      <c r="AJ43" s="39" t="str">
        <f t="shared" si="11"/>
        <v>-</v>
      </c>
    </row>
    <row r="44" spans="1:36" ht="18" customHeight="1" x14ac:dyDescent="0.45">
      <c r="A44" s="55" t="str">
        <f>นักเรียนประเมิน!A44</f>
        <v>38</v>
      </c>
      <c r="B44" s="45">
        <f>นักเรียนประเมิน!B44</f>
        <v>0</v>
      </c>
      <c r="C44" s="49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112"/>
      <c r="G44" s="113"/>
      <c r="H44" s="114"/>
      <c r="I44" s="39"/>
      <c r="J44" s="39"/>
      <c r="K44" s="39"/>
      <c r="L44" s="39"/>
      <c r="M44" s="39"/>
      <c r="N44" s="39"/>
      <c r="O44" s="39"/>
      <c r="AB44" s="39" t="str">
        <f t="shared" si="3"/>
        <v>-</v>
      </c>
      <c r="AC44" s="39" t="str">
        <f t="shared" si="4"/>
        <v>-</v>
      </c>
      <c r="AD44" s="39" t="str">
        <f t="shared" si="5"/>
        <v>-</v>
      </c>
      <c r="AE44" s="39" t="str">
        <f t="shared" si="6"/>
        <v>-</v>
      </c>
      <c r="AF44" s="39" t="str">
        <f t="shared" si="7"/>
        <v>-</v>
      </c>
      <c r="AG44" s="39" t="str">
        <f t="shared" si="8"/>
        <v>-</v>
      </c>
      <c r="AH44" s="39" t="str">
        <f t="shared" si="9"/>
        <v>-</v>
      </c>
      <c r="AI44" s="39" t="str">
        <f t="shared" si="10"/>
        <v>-</v>
      </c>
      <c r="AJ44" s="39" t="str">
        <f t="shared" si="11"/>
        <v>-</v>
      </c>
    </row>
    <row r="45" spans="1:36" ht="18" customHeight="1" x14ac:dyDescent="0.45">
      <c r="A45" s="55" t="str">
        <f>นักเรียนประเมิน!A45</f>
        <v>39</v>
      </c>
      <c r="B45" s="45">
        <f>นักเรียนประเมิน!B45</f>
        <v>0</v>
      </c>
      <c r="C45" s="49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112"/>
      <c r="G45" s="113"/>
      <c r="H45" s="114"/>
      <c r="I45" s="39"/>
      <c r="J45" s="39"/>
      <c r="K45" s="39"/>
      <c r="L45" s="39"/>
      <c r="M45" s="39"/>
      <c r="N45" s="39"/>
      <c r="O45" s="39"/>
      <c r="AB45" s="39" t="str">
        <f t="shared" si="3"/>
        <v>-</v>
      </c>
      <c r="AC45" s="39" t="str">
        <f t="shared" si="4"/>
        <v>-</v>
      </c>
      <c r="AD45" s="39" t="str">
        <f t="shared" si="5"/>
        <v>-</v>
      </c>
      <c r="AE45" s="39" t="str">
        <f t="shared" si="6"/>
        <v>-</v>
      </c>
      <c r="AF45" s="39" t="str">
        <f t="shared" si="7"/>
        <v>-</v>
      </c>
      <c r="AG45" s="39" t="str">
        <f t="shared" si="8"/>
        <v>-</v>
      </c>
      <c r="AH45" s="39" t="str">
        <f t="shared" si="9"/>
        <v>-</v>
      </c>
      <c r="AI45" s="39" t="str">
        <f t="shared" si="10"/>
        <v>-</v>
      </c>
      <c r="AJ45" s="39" t="str">
        <f t="shared" si="11"/>
        <v>-</v>
      </c>
    </row>
    <row r="46" spans="1:36" ht="18" customHeight="1" x14ac:dyDescent="0.45">
      <c r="A46" s="55" t="str">
        <f>นักเรียนประเมิน!A46</f>
        <v>40</v>
      </c>
      <c r="B46" s="45">
        <f>นักเรียนประเมิน!B46</f>
        <v>0</v>
      </c>
      <c r="C46" s="49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112"/>
      <c r="G46" s="113"/>
      <c r="H46" s="114"/>
      <c r="I46" s="39"/>
      <c r="J46" s="39"/>
      <c r="K46" s="39"/>
      <c r="L46" s="39"/>
      <c r="M46" s="39"/>
      <c r="N46" s="39"/>
      <c r="O46" s="39"/>
      <c r="AB46" s="39" t="str">
        <f t="shared" si="3"/>
        <v>-</v>
      </c>
      <c r="AC46" s="39" t="str">
        <f t="shared" si="4"/>
        <v>-</v>
      </c>
      <c r="AD46" s="39" t="str">
        <f t="shared" si="5"/>
        <v>-</v>
      </c>
      <c r="AE46" s="39" t="str">
        <f t="shared" si="6"/>
        <v>-</v>
      </c>
      <c r="AF46" s="39" t="str">
        <f t="shared" si="7"/>
        <v>-</v>
      </c>
      <c r="AG46" s="39" t="str">
        <f t="shared" si="8"/>
        <v>-</v>
      </c>
      <c r="AH46" s="39" t="str">
        <f t="shared" si="9"/>
        <v>-</v>
      </c>
      <c r="AI46" s="39" t="str">
        <f t="shared" si="10"/>
        <v>-</v>
      </c>
      <c r="AJ46" s="39" t="str">
        <f t="shared" si="11"/>
        <v>-</v>
      </c>
    </row>
    <row r="47" spans="1:36" ht="18" customHeight="1" x14ac:dyDescent="0.45">
      <c r="A47" s="55" t="str">
        <f>นักเรียนประเมิน!A47</f>
        <v>41</v>
      </c>
      <c r="B47" s="45">
        <f>นักเรียนประเมิน!B47</f>
        <v>0</v>
      </c>
      <c r="C47" s="49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112"/>
      <c r="G47" s="113"/>
      <c r="H47" s="114"/>
      <c r="I47" s="39"/>
      <c r="J47" s="39"/>
      <c r="K47" s="39"/>
      <c r="L47" s="39"/>
      <c r="M47" s="39"/>
      <c r="N47" s="39"/>
      <c r="O47" s="39"/>
      <c r="AB47" s="39" t="str">
        <f t="shared" si="3"/>
        <v>-</v>
      </c>
      <c r="AC47" s="39" t="str">
        <f t="shared" si="4"/>
        <v>-</v>
      </c>
      <c r="AD47" s="39" t="str">
        <f t="shared" si="5"/>
        <v>-</v>
      </c>
      <c r="AE47" s="39" t="str">
        <f t="shared" si="6"/>
        <v>-</v>
      </c>
      <c r="AF47" s="39" t="str">
        <f t="shared" si="7"/>
        <v>-</v>
      </c>
      <c r="AG47" s="39" t="str">
        <f t="shared" si="8"/>
        <v>-</v>
      </c>
      <c r="AH47" s="39" t="str">
        <f t="shared" si="9"/>
        <v>-</v>
      </c>
      <c r="AI47" s="39" t="str">
        <f t="shared" si="10"/>
        <v>-</v>
      </c>
      <c r="AJ47" s="39" t="str">
        <f t="shared" si="11"/>
        <v>-</v>
      </c>
    </row>
    <row r="48" spans="1:36" ht="18" customHeight="1" x14ac:dyDescent="0.45">
      <c r="A48" s="55" t="str">
        <f>นักเรียนประเมิน!A48</f>
        <v>42</v>
      </c>
      <c r="B48" s="45">
        <f>นักเรียนประเมิน!B48</f>
        <v>0</v>
      </c>
      <c r="C48" s="49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112"/>
      <c r="G48" s="113"/>
      <c r="H48" s="114"/>
      <c r="I48" s="39"/>
      <c r="J48" s="39"/>
      <c r="K48" s="39"/>
      <c r="L48" s="39"/>
      <c r="M48" s="39"/>
      <c r="N48" s="39"/>
      <c r="O48" s="39"/>
      <c r="AB48" s="39" t="str">
        <f t="shared" si="3"/>
        <v>-</v>
      </c>
      <c r="AC48" s="39" t="str">
        <f t="shared" si="4"/>
        <v>-</v>
      </c>
      <c r="AD48" s="39" t="str">
        <f t="shared" si="5"/>
        <v>-</v>
      </c>
      <c r="AE48" s="39" t="str">
        <f t="shared" si="6"/>
        <v>-</v>
      </c>
      <c r="AF48" s="39" t="str">
        <f t="shared" si="7"/>
        <v>-</v>
      </c>
      <c r="AG48" s="39" t="str">
        <f t="shared" si="8"/>
        <v>-</v>
      </c>
      <c r="AH48" s="39" t="str">
        <f t="shared" si="9"/>
        <v>-</v>
      </c>
      <c r="AI48" s="39" t="str">
        <f t="shared" si="10"/>
        <v>-</v>
      </c>
      <c r="AJ48" s="39" t="str">
        <f t="shared" si="11"/>
        <v>-</v>
      </c>
    </row>
    <row r="49" spans="1:36" ht="18" customHeight="1" x14ac:dyDescent="0.45">
      <c r="A49" s="55" t="str">
        <f>นักเรียนประเมิน!A49</f>
        <v>43</v>
      </c>
      <c r="B49" s="45">
        <f>นักเรียนประเมิน!B49</f>
        <v>0</v>
      </c>
      <c r="C49" s="49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112"/>
      <c r="G49" s="113"/>
      <c r="H49" s="114"/>
      <c r="I49" s="39"/>
      <c r="J49" s="39"/>
      <c r="K49" s="39"/>
      <c r="L49" s="39"/>
      <c r="M49" s="39"/>
      <c r="N49" s="39"/>
      <c r="O49" s="39"/>
      <c r="AB49" s="39" t="str">
        <f t="shared" si="3"/>
        <v>-</v>
      </c>
      <c r="AC49" s="39" t="str">
        <f t="shared" si="4"/>
        <v>-</v>
      </c>
      <c r="AD49" s="39" t="str">
        <f t="shared" si="5"/>
        <v>-</v>
      </c>
      <c r="AE49" s="39" t="str">
        <f t="shared" si="6"/>
        <v>-</v>
      </c>
      <c r="AF49" s="39" t="str">
        <f t="shared" si="7"/>
        <v>-</v>
      </c>
      <c r="AG49" s="39" t="str">
        <f t="shared" si="8"/>
        <v>-</v>
      </c>
      <c r="AH49" s="39" t="str">
        <f t="shared" si="9"/>
        <v>-</v>
      </c>
      <c r="AI49" s="39" t="str">
        <f t="shared" si="10"/>
        <v>-</v>
      </c>
      <c r="AJ49" s="39" t="str">
        <f t="shared" si="11"/>
        <v>-</v>
      </c>
    </row>
    <row r="50" spans="1:36" ht="18" customHeight="1" x14ac:dyDescent="0.45">
      <c r="A50" s="55" t="str">
        <f>นักเรียนประเมิน!A50</f>
        <v>44</v>
      </c>
      <c r="B50" s="45">
        <f>นักเรียนประเมิน!B50</f>
        <v>0</v>
      </c>
      <c r="C50" s="49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112"/>
      <c r="G50" s="113"/>
      <c r="H50" s="114"/>
      <c r="I50" s="39"/>
      <c r="J50" s="39"/>
      <c r="K50" s="39"/>
      <c r="L50" s="39"/>
      <c r="M50" s="39"/>
      <c r="N50" s="39"/>
      <c r="O50" s="39"/>
      <c r="AB50" s="39" t="str">
        <f t="shared" si="3"/>
        <v>-</v>
      </c>
      <c r="AC50" s="39" t="str">
        <f t="shared" si="4"/>
        <v>-</v>
      </c>
      <c r="AD50" s="39" t="str">
        <f t="shared" si="5"/>
        <v>-</v>
      </c>
      <c r="AE50" s="39" t="str">
        <f t="shared" si="6"/>
        <v>-</v>
      </c>
      <c r="AF50" s="39" t="str">
        <f t="shared" si="7"/>
        <v>-</v>
      </c>
      <c r="AG50" s="39" t="str">
        <f t="shared" si="8"/>
        <v>-</v>
      </c>
      <c r="AH50" s="39" t="str">
        <f t="shared" si="9"/>
        <v>-</v>
      </c>
      <c r="AI50" s="39" t="str">
        <f t="shared" si="10"/>
        <v>-</v>
      </c>
      <c r="AJ50" s="39" t="str">
        <f t="shared" si="11"/>
        <v>-</v>
      </c>
    </row>
    <row r="51" spans="1:36" ht="18" customHeight="1" x14ac:dyDescent="0.45">
      <c r="A51" s="55" t="str">
        <f>นักเรียนประเมิน!A51</f>
        <v>45</v>
      </c>
      <c r="B51" s="45">
        <f>นักเรียนประเมิน!B51</f>
        <v>0</v>
      </c>
      <c r="C51" s="49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112"/>
      <c r="G51" s="113"/>
      <c r="H51" s="114"/>
      <c r="I51" s="39"/>
      <c r="J51" s="39"/>
      <c r="K51" s="39"/>
      <c r="L51" s="39"/>
      <c r="M51" s="39"/>
      <c r="N51" s="39"/>
      <c r="O51" s="39"/>
      <c r="AB51" s="39" t="str">
        <f t="shared" si="3"/>
        <v>-</v>
      </c>
      <c r="AC51" s="39" t="str">
        <f t="shared" si="4"/>
        <v>-</v>
      </c>
      <c r="AD51" s="39" t="str">
        <f t="shared" si="5"/>
        <v>-</v>
      </c>
      <c r="AE51" s="39" t="str">
        <f t="shared" si="6"/>
        <v>-</v>
      </c>
      <c r="AF51" s="39" t="str">
        <f t="shared" si="7"/>
        <v>-</v>
      </c>
      <c r="AG51" s="39" t="str">
        <f t="shared" si="8"/>
        <v>-</v>
      </c>
      <c r="AH51" s="39" t="str">
        <f t="shared" si="9"/>
        <v>-</v>
      </c>
      <c r="AI51" s="39" t="str">
        <f t="shared" si="10"/>
        <v>-</v>
      </c>
      <c r="AJ51" s="39" t="str">
        <f t="shared" si="11"/>
        <v>-</v>
      </c>
    </row>
    <row r="52" spans="1:36" ht="18" customHeight="1" x14ac:dyDescent="0.45">
      <c r="A52" s="55" t="str">
        <f>นักเรียนประเมิน!A52</f>
        <v>46</v>
      </c>
      <c r="B52" s="45">
        <f>นักเรียนประเมิน!B52</f>
        <v>0</v>
      </c>
      <c r="C52" s="49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112"/>
      <c r="G52" s="113"/>
      <c r="H52" s="114"/>
      <c r="I52" s="39"/>
      <c r="J52" s="39"/>
      <c r="K52" s="39"/>
      <c r="L52" s="39"/>
      <c r="M52" s="39"/>
      <c r="N52" s="39"/>
      <c r="O52" s="39"/>
      <c r="AB52" s="39" t="str">
        <f t="shared" si="3"/>
        <v>-</v>
      </c>
      <c r="AC52" s="39" t="str">
        <f t="shared" si="4"/>
        <v>-</v>
      </c>
      <c r="AD52" s="39" t="str">
        <f t="shared" si="5"/>
        <v>-</v>
      </c>
      <c r="AE52" s="39" t="str">
        <f t="shared" si="6"/>
        <v>-</v>
      </c>
      <c r="AF52" s="39" t="str">
        <f t="shared" si="7"/>
        <v>-</v>
      </c>
      <c r="AG52" s="39" t="str">
        <f t="shared" si="8"/>
        <v>-</v>
      </c>
      <c r="AH52" s="39" t="str">
        <f t="shared" si="9"/>
        <v>-</v>
      </c>
      <c r="AI52" s="39" t="str">
        <f t="shared" si="10"/>
        <v>-</v>
      </c>
      <c r="AJ52" s="39" t="str">
        <f t="shared" si="11"/>
        <v>-</v>
      </c>
    </row>
    <row r="53" spans="1:36" ht="18" customHeight="1" x14ac:dyDescent="0.45">
      <c r="A53" s="55" t="str">
        <f>นักเรียนประเมิน!A53</f>
        <v>47</v>
      </c>
      <c r="B53" s="45">
        <f>นักเรียนประเมิน!B53</f>
        <v>0</v>
      </c>
      <c r="C53" s="49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112"/>
      <c r="G53" s="113"/>
      <c r="H53" s="114"/>
      <c r="I53" s="39"/>
      <c r="J53" s="39"/>
      <c r="K53" s="39"/>
      <c r="L53" s="39"/>
      <c r="M53" s="39"/>
      <c r="N53" s="39"/>
      <c r="O53" s="39"/>
      <c r="AB53" s="39" t="str">
        <f t="shared" si="3"/>
        <v>-</v>
      </c>
      <c r="AC53" s="39" t="str">
        <f t="shared" si="4"/>
        <v>-</v>
      </c>
      <c r="AD53" s="39" t="str">
        <f t="shared" si="5"/>
        <v>-</v>
      </c>
      <c r="AE53" s="39" t="str">
        <f t="shared" si="6"/>
        <v>-</v>
      </c>
      <c r="AF53" s="39" t="str">
        <f t="shared" si="7"/>
        <v>-</v>
      </c>
      <c r="AG53" s="39" t="str">
        <f t="shared" si="8"/>
        <v>-</v>
      </c>
      <c r="AH53" s="39" t="str">
        <f t="shared" si="9"/>
        <v>-</v>
      </c>
      <c r="AI53" s="39" t="str">
        <f t="shared" si="10"/>
        <v>-</v>
      </c>
      <c r="AJ53" s="39" t="str">
        <f t="shared" si="11"/>
        <v>-</v>
      </c>
    </row>
    <row r="54" spans="1:36" ht="18" customHeight="1" x14ac:dyDescent="0.45">
      <c r="A54" s="55" t="str">
        <f>นักเรียนประเมิน!A54</f>
        <v>48</v>
      </c>
      <c r="B54" s="45">
        <f>นักเรียนประเมิน!B54</f>
        <v>0</v>
      </c>
      <c r="C54" s="49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112"/>
      <c r="G54" s="113"/>
      <c r="H54" s="114"/>
      <c r="I54" s="39"/>
      <c r="J54" s="39"/>
      <c r="K54" s="39"/>
      <c r="L54" s="39"/>
      <c r="M54" s="39"/>
      <c r="N54" s="39"/>
      <c r="O54" s="39"/>
      <c r="AB54" s="39" t="str">
        <f t="shared" si="3"/>
        <v>-</v>
      </c>
      <c r="AC54" s="39" t="str">
        <f t="shared" si="4"/>
        <v>-</v>
      </c>
      <c r="AD54" s="39" t="str">
        <f t="shared" si="5"/>
        <v>-</v>
      </c>
      <c r="AE54" s="39" t="str">
        <f t="shared" si="6"/>
        <v>-</v>
      </c>
      <c r="AF54" s="39" t="str">
        <f t="shared" si="7"/>
        <v>-</v>
      </c>
      <c r="AG54" s="39" t="str">
        <f t="shared" si="8"/>
        <v>-</v>
      </c>
      <c r="AH54" s="39" t="str">
        <f t="shared" si="9"/>
        <v>-</v>
      </c>
      <c r="AI54" s="39" t="str">
        <f t="shared" si="10"/>
        <v>-</v>
      </c>
      <c r="AJ54" s="39" t="str">
        <f t="shared" si="11"/>
        <v>-</v>
      </c>
    </row>
    <row r="55" spans="1:36" ht="18" customHeight="1" x14ac:dyDescent="0.45">
      <c r="A55" s="55" t="str">
        <f>นักเรียนประเมิน!A55</f>
        <v>49</v>
      </c>
      <c r="B55" s="45">
        <f>นักเรียนประเมิน!B55</f>
        <v>0</v>
      </c>
      <c r="C55" s="49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112"/>
      <c r="G55" s="113"/>
      <c r="H55" s="114"/>
      <c r="I55" s="39"/>
      <c r="J55" s="39"/>
      <c r="K55" s="39"/>
      <c r="L55" s="39"/>
      <c r="M55" s="39"/>
      <c r="N55" s="39"/>
      <c r="O55" s="39"/>
      <c r="AB55" s="39" t="str">
        <f t="shared" si="3"/>
        <v>-</v>
      </c>
      <c r="AC55" s="39" t="str">
        <f t="shared" si="4"/>
        <v>-</v>
      </c>
      <c r="AD55" s="39" t="str">
        <f t="shared" si="5"/>
        <v>-</v>
      </c>
      <c r="AE55" s="39" t="str">
        <f t="shared" si="6"/>
        <v>-</v>
      </c>
      <c r="AF55" s="39" t="str">
        <f t="shared" si="7"/>
        <v>-</v>
      </c>
      <c r="AG55" s="39" t="str">
        <f t="shared" si="8"/>
        <v>-</v>
      </c>
      <c r="AH55" s="39" t="str">
        <f t="shared" si="9"/>
        <v>-</v>
      </c>
      <c r="AI55" s="39" t="str">
        <f t="shared" si="10"/>
        <v>-</v>
      </c>
      <c r="AJ55" s="39" t="str">
        <f t="shared" si="11"/>
        <v>-</v>
      </c>
    </row>
    <row r="56" spans="1:36" ht="18" customHeight="1" x14ac:dyDescent="0.45">
      <c r="A56" s="55" t="str">
        <f>นักเรียนประเมิน!A56</f>
        <v>50</v>
      </c>
      <c r="B56" s="45">
        <f>นักเรียนประเมิน!B56</f>
        <v>0</v>
      </c>
      <c r="C56" s="49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112"/>
      <c r="G56" s="113"/>
      <c r="H56" s="114"/>
      <c r="I56" s="39"/>
      <c r="J56" s="39"/>
      <c r="K56" s="39"/>
      <c r="L56" s="39"/>
      <c r="M56" s="39"/>
      <c r="N56" s="39"/>
      <c r="O56" s="39"/>
      <c r="AB56" s="39" t="str">
        <f t="shared" si="3"/>
        <v>-</v>
      </c>
      <c r="AC56" s="39" t="str">
        <f t="shared" si="4"/>
        <v>-</v>
      </c>
      <c r="AD56" s="39" t="str">
        <f t="shared" si="5"/>
        <v>-</v>
      </c>
      <c r="AE56" s="39" t="str">
        <f t="shared" si="6"/>
        <v>-</v>
      </c>
      <c r="AF56" s="39" t="str">
        <f t="shared" si="7"/>
        <v>-</v>
      </c>
      <c r="AG56" s="39" t="str">
        <f t="shared" si="8"/>
        <v>-</v>
      </c>
      <c r="AH56" s="39" t="str">
        <f t="shared" si="9"/>
        <v>-</v>
      </c>
      <c r="AI56" s="39" t="str">
        <f t="shared" si="10"/>
        <v>-</v>
      </c>
      <c r="AJ56" s="39" t="str">
        <f t="shared" si="11"/>
        <v>-</v>
      </c>
    </row>
    <row r="57" spans="1:36" ht="18" customHeight="1" x14ac:dyDescent="0.45">
      <c r="A57" s="55" t="str">
        <f>นักเรียนประเมิน!A57</f>
        <v>51</v>
      </c>
      <c r="B57" s="45">
        <f>นักเรียนประเมิน!B57</f>
        <v>0</v>
      </c>
      <c r="C57" s="49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112"/>
      <c r="G57" s="113"/>
      <c r="H57" s="114"/>
      <c r="I57" s="39"/>
      <c r="J57" s="39"/>
      <c r="K57" s="39"/>
      <c r="L57" s="39"/>
      <c r="M57" s="39"/>
      <c r="N57" s="39"/>
      <c r="O57" s="39"/>
      <c r="AB57" s="39" t="str">
        <f t="shared" ref="AB57:AB65" si="13">IF(G57=1,"ปกติ",IF(G57=2,"เสี่ยง",IF(G57=3,"มีปัญหา","-")))</f>
        <v>-</v>
      </c>
      <c r="AC57" s="39" t="str">
        <f t="shared" ref="AC57:AC65" si="14">IF(H57=1,"ปกติ",IF(H57=2,"เสี่ยง",IF(H57=3,"มีปัญหา","-")))</f>
        <v>-</v>
      </c>
      <c r="AD57" s="39" t="str">
        <f t="shared" ref="AD57:AD65" si="15">IF(I57=1,"ปกติ",IF(I57=2,"เสี่ยง",IF(I57=3,"มีปัญหา","-")))</f>
        <v>-</v>
      </c>
      <c r="AE57" s="39" t="str">
        <f t="shared" ref="AE57:AE65" si="16">IF(J57=1,"ปกติ",IF(J57=2,"เสี่ยง",IF(J57=3,"มีปัญหา","-")))</f>
        <v>-</v>
      </c>
      <c r="AF57" s="39" t="str">
        <f t="shared" ref="AF57:AF65" si="17">IF(K57=1,"ปกติ",IF(K57=2,"เสี่ยง",IF(K57=3,"มีปัญหา","-")))</f>
        <v>-</v>
      </c>
      <c r="AG57" s="39" t="str">
        <f t="shared" ref="AG57:AG65" si="18">IF(L57=1,"ปกติ",IF(L57=2,"เสี่ยง",IF(L57=3,"มีปัญหา","-")))</f>
        <v>-</v>
      </c>
      <c r="AH57" s="39" t="str">
        <f t="shared" ref="AH57:AH65" si="19">IF(M57=1,"ปกติ",IF(M57=2,"เสี่ยง",IF(M57=3,"มีปัญหา","-")))</f>
        <v>-</v>
      </c>
      <c r="AI57" s="39" t="str">
        <f t="shared" ref="AI57:AI65" si="20">IF(N57=1,"ปกติ",IF(N57=2,"เสี่ยง",IF(N57=3,"มีปัญหา","-")))</f>
        <v>-</v>
      </c>
      <c r="AJ57" s="39" t="str">
        <f t="shared" ref="AJ57:AJ65" si="21">IF(O57=1,"ปกติ",IF(O57=2,"เสี่ยง",IF(O57=3,"มีปัญหา","-")))</f>
        <v>-</v>
      </c>
    </row>
    <row r="58" spans="1:36" ht="18" customHeight="1" x14ac:dyDescent="0.45">
      <c r="A58" s="55" t="str">
        <f>นักเรียนประเมิน!A58</f>
        <v>52</v>
      </c>
      <c r="B58" s="45">
        <f>นักเรียนประเมิน!B58</f>
        <v>0</v>
      </c>
      <c r="C58" s="49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112"/>
      <c r="G58" s="113"/>
      <c r="H58" s="114"/>
      <c r="I58" s="39"/>
      <c r="J58" s="39"/>
      <c r="K58" s="39"/>
      <c r="L58" s="39"/>
      <c r="M58" s="39"/>
      <c r="N58" s="39"/>
      <c r="O58" s="39"/>
      <c r="AB58" s="39" t="str">
        <f t="shared" si="13"/>
        <v>-</v>
      </c>
      <c r="AC58" s="39" t="str">
        <f t="shared" si="14"/>
        <v>-</v>
      </c>
      <c r="AD58" s="39" t="str">
        <f t="shared" si="15"/>
        <v>-</v>
      </c>
      <c r="AE58" s="39" t="str">
        <f t="shared" si="16"/>
        <v>-</v>
      </c>
      <c r="AF58" s="39" t="str">
        <f t="shared" si="17"/>
        <v>-</v>
      </c>
      <c r="AG58" s="39" t="str">
        <f t="shared" si="18"/>
        <v>-</v>
      </c>
      <c r="AH58" s="39" t="str">
        <f t="shared" si="19"/>
        <v>-</v>
      </c>
      <c r="AI58" s="39" t="str">
        <f t="shared" si="20"/>
        <v>-</v>
      </c>
      <c r="AJ58" s="39" t="str">
        <f t="shared" si="21"/>
        <v>-</v>
      </c>
    </row>
    <row r="59" spans="1:36" ht="18" customHeight="1" x14ac:dyDescent="0.45">
      <c r="A59" s="55" t="str">
        <f>นักเรียนประเมิน!A59</f>
        <v>53</v>
      </c>
      <c r="B59" s="45">
        <f>นักเรียนประเมิน!B59</f>
        <v>0</v>
      </c>
      <c r="C59" s="49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112"/>
      <c r="G59" s="113"/>
      <c r="H59" s="114"/>
      <c r="I59" s="39"/>
      <c r="J59" s="39"/>
      <c r="K59" s="39"/>
      <c r="L59" s="39"/>
      <c r="M59" s="39"/>
      <c r="N59" s="39"/>
      <c r="O59" s="39"/>
      <c r="AB59" s="39" t="str">
        <f t="shared" si="13"/>
        <v>-</v>
      </c>
      <c r="AC59" s="39" t="str">
        <f t="shared" si="14"/>
        <v>-</v>
      </c>
      <c r="AD59" s="39" t="str">
        <f t="shared" si="15"/>
        <v>-</v>
      </c>
      <c r="AE59" s="39" t="str">
        <f t="shared" si="16"/>
        <v>-</v>
      </c>
      <c r="AF59" s="39" t="str">
        <f t="shared" si="17"/>
        <v>-</v>
      </c>
      <c r="AG59" s="39" t="str">
        <f t="shared" si="18"/>
        <v>-</v>
      </c>
      <c r="AH59" s="39" t="str">
        <f t="shared" si="19"/>
        <v>-</v>
      </c>
      <c r="AI59" s="39" t="str">
        <f t="shared" si="20"/>
        <v>-</v>
      </c>
      <c r="AJ59" s="39" t="str">
        <f t="shared" si="21"/>
        <v>-</v>
      </c>
    </row>
    <row r="60" spans="1:36" ht="18" customHeight="1" x14ac:dyDescent="0.45">
      <c r="A60" s="55" t="str">
        <f>นักเรียนประเมิน!A60</f>
        <v>54</v>
      </c>
      <c r="B60" s="45">
        <f>นักเรียนประเมิน!B60</f>
        <v>0</v>
      </c>
      <c r="C60" s="49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112"/>
      <c r="G60" s="113"/>
      <c r="H60" s="114"/>
      <c r="I60" s="39"/>
      <c r="J60" s="39"/>
      <c r="K60" s="39"/>
      <c r="L60" s="39"/>
      <c r="M60" s="39"/>
      <c r="N60" s="39"/>
      <c r="O60" s="39"/>
      <c r="AB60" s="39" t="str">
        <f t="shared" si="13"/>
        <v>-</v>
      </c>
      <c r="AC60" s="39" t="str">
        <f t="shared" si="14"/>
        <v>-</v>
      </c>
      <c r="AD60" s="39" t="str">
        <f t="shared" si="15"/>
        <v>-</v>
      </c>
      <c r="AE60" s="39" t="str">
        <f t="shared" si="16"/>
        <v>-</v>
      </c>
      <c r="AF60" s="39" t="str">
        <f t="shared" si="17"/>
        <v>-</v>
      </c>
      <c r="AG60" s="39" t="str">
        <f t="shared" si="18"/>
        <v>-</v>
      </c>
      <c r="AH60" s="39" t="str">
        <f t="shared" si="19"/>
        <v>-</v>
      </c>
      <c r="AI60" s="39" t="str">
        <f t="shared" si="20"/>
        <v>-</v>
      </c>
      <c r="AJ60" s="39" t="str">
        <f t="shared" si="21"/>
        <v>-</v>
      </c>
    </row>
    <row r="61" spans="1:36" ht="18" customHeight="1" x14ac:dyDescent="0.45">
      <c r="A61" s="55" t="str">
        <f>นักเรียนประเมิน!A61</f>
        <v>55</v>
      </c>
      <c r="B61" s="45">
        <f>นักเรียนประเมิน!B61</f>
        <v>0</v>
      </c>
      <c r="C61" s="49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112"/>
      <c r="G61" s="113"/>
      <c r="H61" s="114"/>
      <c r="I61" s="39"/>
      <c r="J61" s="39"/>
      <c r="K61" s="39"/>
      <c r="L61" s="39"/>
      <c r="M61" s="39"/>
      <c r="N61" s="39"/>
      <c r="O61" s="39"/>
      <c r="AB61" s="39" t="str">
        <f t="shared" si="13"/>
        <v>-</v>
      </c>
      <c r="AC61" s="39" t="str">
        <f t="shared" si="14"/>
        <v>-</v>
      </c>
      <c r="AD61" s="39" t="str">
        <f t="shared" si="15"/>
        <v>-</v>
      </c>
      <c r="AE61" s="39" t="str">
        <f t="shared" si="16"/>
        <v>-</v>
      </c>
      <c r="AF61" s="39" t="str">
        <f t="shared" si="17"/>
        <v>-</v>
      </c>
      <c r="AG61" s="39" t="str">
        <f t="shared" si="18"/>
        <v>-</v>
      </c>
      <c r="AH61" s="39" t="str">
        <f t="shared" si="19"/>
        <v>-</v>
      </c>
      <c r="AI61" s="39" t="str">
        <f t="shared" si="20"/>
        <v>-</v>
      </c>
      <c r="AJ61" s="39" t="str">
        <f t="shared" si="21"/>
        <v>-</v>
      </c>
    </row>
    <row r="62" spans="1:36" ht="18" customHeight="1" x14ac:dyDescent="0.45">
      <c r="A62" s="55" t="str">
        <f>นักเรียนประเมิน!A62</f>
        <v>56</v>
      </c>
      <c r="B62" s="45">
        <f>นักเรียนประเมิน!B62</f>
        <v>0</v>
      </c>
      <c r="C62" s="49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112"/>
      <c r="G62" s="113"/>
      <c r="H62" s="114"/>
      <c r="I62" s="39"/>
      <c r="J62" s="39"/>
      <c r="K62" s="39"/>
      <c r="L62" s="39"/>
      <c r="M62" s="39"/>
      <c r="N62" s="39"/>
      <c r="O62" s="39"/>
      <c r="AB62" s="39" t="str">
        <f t="shared" si="13"/>
        <v>-</v>
      </c>
      <c r="AC62" s="39" t="str">
        <f t="shared" si="14"/>
        <v>-</v>
      </c>
      <c r="AD62" s="39" t="str">
        <f t="shared" si="15"/>
        <v>-</v>
      </c>
      <c r="AE62" s="39" t="str">
        <f t="shared" si="16"/>
        <v>-</v>
      </c>
      <c r="AF62" s="39" t="str">
        <f t="shared" si="17"/>
        <v>-</v>
      </c>
      <c r="AG62" s="39" t="str">
        <f t="shared" si="18"/>
        <v>-</v>
      </c>
      <c r="AH62" s="39" t="str">
        <f t="shared" si="19"/>
        <v>-</v>
      </c>
      <c r="AI62" s="39" t="str">
        <f t="shared" si="20"/>
        <v>-</v>
      </c>
      <c r="AJ62" s="39" t="str">
        <f t="shared" si="21"/>
        <v>-</v>
      </c>
    </row>
    <row r="63" spans="1:36" ht="18" customHeight="1" x14ac:dyDescent="0.45">
      <c r="A63" s="55" t="str">
        <f>นักเรียนประเมิน!A63</f>
        <v>57</v>
      </c>
      <c r="B63" s="45">
        <f>นักเรียนประเมิน!B63</f>
        <v>0</v>
      </c>
      <c r="C63" s="49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112"/>
      <c r="G63" s="113"/>
      <c r="H63" s="114"/>
      <c r="I63" s="39"/>
      <c r="J63" s="39"/>
      <c r="K63" s="39"/>
      <c r="L63" s="39"/>
      <c r="M63" s="39"/>
      <c r="N63" s="39"/>
      <c r="O63" s="39"/>
      <c r="AB63" s="39" t="str">
        <f t="shared" si="13"/>
        <v>-</v>
      </c>
      <c r="AC63" s="39" t="str">
        <f t="shared" si="14"/>
        <v>-</v>
      </c>
      <c r="AD63" s="39" t="str">
        <f t="shared" si="15"/>
        <v>-</v>
      </c>
      <c r="AE63" s="39" t="str">
        <f t="shared" si="16"/>
        <v>-</v>
      </c>
      <c r="AF63" s="39" t="str">
        <f t="shared" si="17"/>
        <v>-</v>
      </c>
      <c r="AG63" s="39" t="str">
        <f t="shared" si="18"/>
        <v>-</v>
      </c>
      <c r="AH63" s="39" t="str">
        <f t="shared" si="19"/>
        <v>-</v>
      </c>
      <c r="AI63" s="39" t="str">
        <f t="shared" si="20"/>
        <v>-</v>
      </c>
      <c r="AJ63" s="39" t="str">
        <f t="shared" si="21"/>
        <v>-</v>
      </c>
    </row>
    <row r="64" spans="1:36" ht="18" customHeight="1" x14ac:dyDescent="0.45">
      <c r="A64" s="55" t="str">
        <f>นักเรียนประเมิน!A64</f>
        <v>58</v>
      </c>
      <c r="B64" s="45">
        <f>นักเรียนประเมิน!B64</f>
        <v>0</v>
      </c>
      <c r="C64" s="49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112"/>
      <c r="G64" s="113"/>
      <c r="H64" s="114"/>
      <c r="I64" s="39"/>
      <c r="J64" s="39"/>
      <c r="K64" s="39"/>
      <c r="L64" s="39"/>
      <c r="M64" s="39"/>
      <c r="N64" s="39"/>
      <c r="O64" s="39"/>
      <c r="AB64" s="39" t="str">
        <f t="shared" si="13"/>
        <v>-</v>
      </c>
      <c r="AC64" s="39" t="str">
        <f t="shared" si="14"/>
        <v>-</v>
      </c>
      <c r="AD64" s="39" t="str">
        <f t="shared" si="15"/>
        <v>-</v>
      </c>
      <c r="AE64" s="39" t="str">
        <f t="shared" si="16"/>
        <v>-</v>
      </c>
      <c r="AF64" s="39" t="str">
        <f t="shared" si="17"/>
        <v>-</v>
      </c>
      <c r="AG64" s="39" t="str">
        <f t="shared" si="18"/>
        <v>-</v>
      </c>
      <c r="AH64" s="39" t="str">
        <f t="shared" si="19"/>
        <v>-</v>
      </c>
      <c r="AI64" s="39" t="str">
        <f t="shared" si="20"/>
        <v>-</v>
      </c>
      <c r="AJ64" s="39" t="str">
        <f t="shared" si="21"/>
        <v>-</v>
      </c>
    </row>
    <row r="65" spans="1:36" ht="18" customHeight="1" x14ac:dyDescent="0.45">
      <c r="A65" s="55" t="str">
        <f>นักเรียนประเมิน!A65</f>
        <v>59</v>
      </c>
      <c r="B65" s="45">
        <f>นักเรียนประเมิน!B65</f>
        <v>0</v>
      </c>
      <c r="C65" s="49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112"/>
      <c r="G65" s="113"/>
      <c r="H65" s="114"/>
      <c r="I65" s="39"/>
      <c r="J65" s="39"/>
      <c r="K65" s="39"/>
      <c r="L65" s="39"/>
      <c r="M65" s="39"/>
      <c r="N65" s="39"/>
      <c r="O65" s="39"/>
      <c r="AB65" s="39" t="str">
        <f t="shared" si="13"/>
        <v>-</v>
      </c>
      <c r="AC65" s="39" t="str">
        <f t="shared" si="14"/>
        <v>-</v>
      </c>
      <c r="AD65" s="39" t="str">
        <f t="shared" si="15"/>
        <v>-</v>
      </c>
      <c r="AE65" s="39" t="str">
        <f t="shared" si="16"/>
        <v>-</v>
      </c>
      <c r="AF65" s="39" t="str">
        <f t="shared" si="17"/>
        <v>-</v>
      </c>
      <c r="AG65" s="39" t="str">
        <f t="shared" si="18"/>
        <v>-</v>
      </c>
      <c r="AH65" s="39" t="str">
        <f t="shared" si="19"/>
        <v>-</v>
      </c>
      <c r="AI65" s="39" t="str">
        <f t="shared" si="20"/>
        <v>-</v>
      </c>
      <c r="AJ65" s="39" t="str">
        <f t="shared" si="21"/>
        <v>-</v>
      </c>
    </row>
  </sheetData>
  <sheetProtection password="CE28" sheet="1" objects="1" scenarios="1"/>
  <protectedRanges>
    <protectedRange sqref="F7:O65 AB7:AJ65" name="ช่วง1"/>
  </protectedRanges>
  <mergeCells count="42">
    <mergeCell ref="F4:G4"/>
    <mergeCell ref="G5:G6"/>
    <mergeCell ref="C6:E6"/>
    <mergeCell ref="C5:E5"/>
    <mergeCell ref="K4:O4"/>
    <mergeCell ref="N5:N6"/>
    <mergeCell ref="H5:H6"/>
    <mergeCell ref="L5:L6"/>
    <mergeCell ref="M5:M6"/>
    <mergeCell ref="O5:O6"/>
    <mergeCell ref="AI5:AI6"/>
    <mergeCell ref="AJ5:AJ6"/>
    <mergeCell ref="X5:X6"/>
    <mergeCell ref="R5:R6"/>
    <mergeCell ref="S5:S6"/>
    <mergeCell ref="T5:T6"/>
    <mergeCell ref="U5:U6"/>
    <mergeCell ref="AC5:AC6"/>
    <mergeCell ref="AD5:AD6"/>
    <mergeCell ref="AE5:AE6"/>
    <mergeCell ref="AF5:AF6"/>
    <mergeCell ref="AG5:AG6"/>
    <mergeCell ref="AH5:AH6"/>
    <mergeCell ref="AB5:AB6"/>
    <mergeCell ref="Y5:Y6"/>
    <mergeCell ref="Z5:Z6"/>
    <mergeCell ref="W5:W6"/>
    <mergeCell ref="L3:O3"/>
    <mergeCell ref="C1:F1"/>
    <mergeCell ref="A4:E4"/>
    <mergeCell ref="A5:A6"/>
    <mergeCell ref="B5:B6"/>
    <mergeCell ref="I3:K3"/>
    <mergeCell ref="I5:I6"/>
    <mergeCell ref="J5:J6"/>
    <mergeCell ref="K5:K6"/>
    <mergeCell ref="I4:J4"/>
    <mergeCell ref="C2:F2"/>
    <mergeCell ref="C3:F3"/>
    <mergeCell ref="V5:V6"/>
    <mergeCell ref="G3:H3"/>
    <mergeCell ref="K2:L2"/>
  </mergeCells>
  <phoneticPr fontId="7" type="noConversion"/>
  <pageMargins left="0.48" right="0.21" top="0.46" bottom="0.75" header="0.34" footer="0.38"/>
  <pageSetup paperSize="9" orientation="landscape" horizontalDpi="4294967293" r:id="rId1"/>
  <headerFooter alignWithMargins="0">
    <oddFooter>&amp;Lลงชื่อ..............................................ครูที่ปรึกษา&amp;Cลงชื่อ..............................................ครูที่ปรึกษา&amp;Rลงชื่อ..............................................หัวหน้าระดับ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13</vt:i4>
      </vt:variant>
      <vt:variant>
        <vt:lpstr>ช่วงที่มีชื่อ</vt:lpstr>
      </vt:variant>
      <vt:variant>
        <vt:i4>12</vt:i4>
      </vt:variant>
    </vt:vector>
  </HeadingPairs>
  <TitlesOfParts>
    <vt:vector size="25" baseType="lpstr">
      <vt:lpstr>นักเรียนประเมิน</vt:lpstr>
      <vt:lpstr>ครูประเมิน</vt:lpstr>
      <vt:lpstr>ผู้ปกครองประเมิน</vt:lpstr>
      <vt:lpstr>รายงานนักเรียนประเมิน</vt:lpstr>
      <vt:lpstr>รายงานครูประเมิน</vt:lpstr>
      <vt:lpstr>รายงานผู้ปกครองประเมิน</vt:lpstr>
      <vt:lpstr>รายงานSDQ5ด้าน</vt:lpstr>
      <vt:lpstr>กราฟ</vt:lpstr>
      <vt:lpstr>บันทึกคัดกรองตามเกณฑ์</vt:lpstr>
      <vt:lpstr>แบบสรุปการคัดกรอง</vt:lpstr>
      <vt:lpstr>ใบสรุปปะหน้า</vt:lpstr>
      <vt:lpstr>การจัดทำเล่มการคัดกรอง</vt:lpstr>
      <vt:lpstr>สรุปรายงานผลการคัดกรอง</vt:lpstr>
      <vt:lpstr>ใบสรุปปะหน้า!Print_Area</vt:lpstr>
      <vt:lpstr>กราฟ!Print_Area</vt:lpstr>
      <vt:lpstr>แบบสรุปการคัดกรอง!Print_Titles</vt:lpstr>
      <vt:lpstr>กราฟ!Print_Titles</vt:lpstr>
      <vt:lpstr>ครูประเมิน!Print_Titles</vt:lpstr>
      <vt:lpstr>นักเรียนประเมิน!Print_Titles</vt:lpstr>
      <vt:lpstr>บันทึกคัดกรองตามเกณฑ์!Print_Titles</vt:lpstr>
      <vt:lpstr>ผู้ปกครองประเมิน!Print_Titles</vt:lpstr>
      <vt:lpstr>รายงานSDQ5ด้าน!Print_Titles</vt:lpstr>
      <vt:lpstr>รายงานครูประเมิน!Print_Titles</vt:lpstr>
      <vt:lpstr>รายงานนักเรียนประเมิน!Print_Titles</vt:lpstr>
      <vt:lpstr>รายงานผู้ปกครองประเมิน!Print_Titles</vt:lpstr>
    </vt:vector>
  </TitlesOfParts>
  <Company>Rochanavipart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User</cp:lastModifiedBy>
  <cp:lastPrinted>2014-08-20T05:46:52Z</cp:lastPrinted>
  <dcterms:created xsi:type="dcterms:W3CDTF">2007-09-01T10:36:03Z</dcterms:created>
  <dcterms:modified xsi:type="dcterms:W3CDTF">2016-07-21T07:34:45Z</dcterms:modified>
  <cp:category>ระบบดูแล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